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tMT5X7VW3ycl9VXUbAKriZ6VpCJtkIwIALZekdNUrDKbrPeIuivEusZC5CdhX3QNuNFokkVP0Lx2j+0OJoRCrQ==" saltValue="fphpeMWD1+GoQfvPVsYhiw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5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3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B10" i="33" l="1"/>
  <c r="C10" i="33" s="1"/>
  <c r="D10" i="33" s="1"/>
  <c r="E10" i="33" s="1"/>
  <c r="F10" i="33" s="1"/>
  <c r="Q4" i="33" l="1"/>
  <c r="E40" i="3" l="1"/>
  <c r="D40" i="3"/>
  <c r="C40" i="3"/>
  <c r="B40" i="3"/>
  <c r="C40" i="2"/>
  <c r="D40" i="2"/>
  <c r="E40" i="2"/>
  <c r="B40" i="2"/>
  <c r="F39" i="2" l="1"/>
  <c r="E24" i="25" l="1"/>
  <c r="AF47" i="1" l="1"/>
  <c r="M21" i="33" l="1"/>
  <c r="AA17" i="33" s="1"/>
  <c r="Z17" i="33" l="1"/>
  <c r="AF48" i="1"/>
  <c r="G10" i="33" l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F31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R45" i="1" s="1"/>
  <c r="F40" i="19"/>
  <c r="S44" i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32" i="3"/>
  <c r="C36" i="1" s="1"/>
  <c r="F33" i="3"/>
  <c r="C37" i="1" s="1"/>
  <c r="F34" i="3"/>
  <c r="C38" i="1"/>
  <c r="F35" i="3"/>
  <c r="C39" i="1"/>
  <c r="F36" i="3"/>
  <c r="C40" i="1"/>
  <c r="F37" i="3"/>
  <c r="C41" i="1" s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/>
  <c r="F18" i="6"/>
  <c r="F22" i="1" s="1"/>
  <c r="F19" i="6"/>
  <c r="F23" i="1"/>
  <c r="F20" i="6"/>
  <c r="F24" i="1" s="1"/>
  <c r="F21" i="6"/>
  <c r="F25" i="1"/>
  <c r="F22" i="6"/>
  <c r="F26" i="1" s="1"/>
  <c r="F23" i="6"/>
  <c r="F27" i="1" s="1"/>
  <c r="F4" i="6"/>
  <c r="F8" i="1"/>
  <c r="F5" i="6"/>
  <c r="F9" i="1" s="1"/>
  <c r="F6" i="6"/>
  <c r="F10" i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 s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 s="1"/>
  <c r="F35" i="19"/>
  <c r="S39" i="1"/>
  <c r="F36" i="19"/>
  <c r="S40" i="1"/>
  <c r="F37" i="19"/>
  <c r="S41" i="1"/>
  <c r="F38" i="19"/>
  <c r="S42" i="1"/>
  <c r="F39" i="19"/>
  <c r="S43" i="1" s="1"/>
  <c r="F28" i="19"/>
  <c r="S32" i="1"/>
  <c r="F29" i="19"/>
  <c r="S33" i="1"/>
  <c r="F30" i="19"/>
  <c r="S34" i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/>
  <c r="F14" i="20"/>
  <c r="T18" i="1" s="1"/>
  <c r="F15" i="20"/>
  <c r="T19" i="1" s="1"/>
  <c r="F16" i="20"/>
  <c r="T20" i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5" i="1" s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/>
  <c r="F36" i="22"/>
  <c r="V40" i="1"/>
  <c r="F37" i="22"/>
  <c r="V41" i="1"/>
  <c r="F38" i="22"/>
  <c r="V42" i="1" s="1"/>
  <c r="F39" i="22"/>
  <c r="V43" i="1" s="1"/>
  <c r="F28" i="22"/>
  <c r="V32" i="1"/>
  <c r="F29" i="22"/>
  <c r="V33" i="1" s="1"/>
  <c r="F30" i="22"/>
  <c r="V34" i="1" s="1"/>
  <c r="F25" i="22"/>
  <c r="F27" i="22" s="1"/>
  <c r="V31" i="1" s="1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/>
  <c r="F22" i="22"/>
  <c r="V26" i="1"/>
  <c r="F23" i="22"/>
  <c r="V27" i="1" s="1"/>
  <c r="F4" i="22"/>
  <c r="V8" i="1"/>
  <c r="F5" i="22"/>
  <c r="V9" i="1" s="1"/>
  <c r="F6" i="22"/>
  <c r="V10" i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 s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B43" i="1"/>
  <c r="F28" i="2"/>
  <c r="B32" i="1" s="1"/>
  <c r="F29" i="2"/>
  <c r="B33" i="1" s="1"/>
  <c r="F30" i="2"/>
  <c r="B34" i="1" s="1"/>
  <c r="F25" i="2"/>
  <c r="B29" i="1" s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 s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18"/>
  <c r="F42" i="30"/>
  <c r="F41" i="18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S31" i="1" s="1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R16" i="1"/>
  <c r="V16" i="1"/>
  <c r="AD16" i="1"/>
  <c r="F27" i="2"/>
  <c r="B31" i="1" s="1"/>
  <c r="C31" i="1"/>
  <c r="D31" i="1"/>
  <c r="R31" i="1"/>
  <c r="U31" i="1"/>
  <c r="AD31" i="1"/>
  <c r="AE31" i="1"/>
  <c r="R35" i="1"/>
  <c r="S35" i="1"/>
  <c r="U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12" i="7"/>
  <c r="G16" i="1"/>
  <c r="F12" i="29"/>
  <c r="AC16" i="1" s="1"/>
  <c r="F24" i="21"/>
  <c r="U28" i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31" i="25" l="1"/>
  <c r="Y35" i="1" s="1"/>
  <c r="F24" i="20"/>
  <c r="T28" i="1" s="1"/>
  <c r="F27" i="20"/>
  <c r="T31" i="1" s="1"/>
  <c r="F41" i="20"/>
  <c r="F24" i="19"/>
  <c r="S28" i="1" s="1"/>
  <c r="S45" i="1"/>
  <c r="F41" i="19"/>
  <c r="F31" i="16"/>
  <c r="P35" i="1" s="1"/>
  <c r="F24" i="16"/>
  <c r="P28" i="1" s="1"/>
  <c r="F12" i="16"/>
  <c r="P16" i="1" s="1"/>
  <c r="F41" i="16"/>
  <c r="F31" i="2"/>
  <c r="B35" i="1" s="1"/>
  <c r="AD45" i="1"/>
  <c r="U46" i="1"/>
  <c r="R46" i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5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AF36" i="1" s="1"/>
  <c r="B39" i="33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AF27" i="1" s="1"/>
  <c r="B33" i="33" s="1"/>
  <c r="D45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F24" i="3"/>
  <c r="C28" i="1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30" i="1" s="1"/>
  <c r="AF23" i="1"/>
  <c r="B29" i="33" s="1"/>
  <c r="AF25" i="1"/>
  <c r="B31" i="33" s="1"/>
  <c r="L33" i="1"/>
  <c r="F24" i="12"/>
  <c r="L28" i="1" s="1"/>
  <c r="AF19" i="1"/>
  <c r="B25" i="33" s="1"/>
  <c r="F12" i="12"/>
  <c r="L16" i="1" s="1"/>
  <c r="F42" i="12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20" i="1"/>
  <c r="F24" i="10"/>
  <c r="J28" i="1" s="1"/>
  <c r="AF39" i="1"/>
  <c r="B42" i="33" s="1"/>
  <c r="F41" i="10"/>
  <c r="F12" i="10"/>
  <c r="J16" i="1" s="1"/>
  <c r="F42" i="10"/>
  <c r="J43" i="1"/>
  <c r="I45" i="1"/>
  <c r="F42" i="9"/>
  <c r="F41" i="9"/>
  <c r="Y46" i="1" l="1"/>
  <c r="Y4" i="33" s="1"/>
  <c r="M45" i="1"/>
  <c r="T46" i="1"/>
  <c r="T4" i="33" s="1"/>
  <c r="AF13" i="1"/>
  <c r="B20" i="33" s="1"/>
  <c r="J46" i="1"/>
  <c r="AF8" i="1"/>
  <c r="B15" i="33" s="1"/>
  <c r="M46" i="1"/>
  <c r="M4" i="33" s="1"/>
  <c r="F46" i="1"/>
  <c r="AF34" i="1"/>
  <c r="B38" i="33" s="1"/>
  <c r="I46" i="1"/>
  <c r="D46" i="1"/>
  <c r="AF29" i="1"/>
  <c r="B34" i="33" s="1"/>
  <c r="AB46" i="1"/>
  <c r="AC46" i="1"/>
  <c r="AB45" i="1"/>
  <c r="AA46" i="1"/>
  <c r="AF26" i="1"/>
  <c r="B32" i="33" s="1"/>
  <c r="AF32" i="1"/>
  <c r="B36" i="33" s="1"/>
  <c r="W46" i="1"/>
  <c r="AF33" i="1"/>
  <c r="B37" i="33" s="1"/>
  <c r="O46" i="1"/>
  <c r="AF40" i="1"/>
  <c r="B43" i="33" s="1"/>
  <c r="AF10" i="1"/>
  <c r="B17" i="33" s="1"/>
  <c r="C9" i="33"/>
  <c r="D9" i="33" s="1"/>
  <c r="E9" i="33" s="1"/>
  <c r="F9" i="33" s="1"/>
  <c r="G9" i="33" s="1"/>
  <c r="H9" i="33" s="1"/>
  <c r="B35" i="33"/>
  <c r="AF38" i="1"/>
  <c r="B41" i="33" s="1"/>
  <c r="L46" i="1"/>
  <c r="B26" i="33"/>
  <c r="J45" i="1"/>
  <c r="AF43" i="1"/>
  <c r="B46" i="33" s="1"/>
  <c r="AF28" i="1" l="1"/>
  <c r="H22" i="33" s="1"/>
  <c r="AF31" i="1"/>
  <c r="H23" i="33" s="1"/>
  <c r="AF35" i="1"/>
  <c r="H24" i="33" s="1"/>
  <c r="AF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45" i="1"/>
  <c r="H25" i="33" s="1"/>
  <c r="AF46" i="1"/>
  <c r="AA16" i="33" s="1"/>
</calcChain>
</file>

<file path=xl/sharedStrings.xml><?xml version="1.0" encoding="utf-8"?>
<sst xmlns="http://schemas.openxmlformats.org/spreadsheetml/2006/main" count="1477" uniqueCount="128">
  <si>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</si>
  <si>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</si>
  <si>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</si>
  <si>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</si>
  <si>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</si>
  <si>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</si>
  <si>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</si>
  <si>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</si>
  <si>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</si>
  <si>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</si>
  <si>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</si>
  <si>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</si>
  <si>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</si>
  <si>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</si>
  <si>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</si>
  <si>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</si>
  <si>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</si>
  <si>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</si>
  <si>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</si>
  <si>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</si>
  <si>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</si>
  <si>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</si>
  <si>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</si>
  <si>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</si>
  <si>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</si>
  <si>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</si>
  <si>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</si>
  <si>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</si>
  <si>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</si>
  <si>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</si>
  <si>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</si>
  <si>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</si>
  <si>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</si>
  <si>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</si>
  <si>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</si>
  <si>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</si>
  <si>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</si>
  <si>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</si>
  <si>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</si>
  <si>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</si>
  <si>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</si>
  <si>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</si>
  <si>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</si>
  <si>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</si>
  <si>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</si>
  <si>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</si>
  <si>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</si>
  <si>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</si>
  <si>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</si>
  <si>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</si>
  <si>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</si>
  <si>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</si>
  <si>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</si>
  <si>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</si>
  <si>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</si>
  <si>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</si>
  <si>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</si>
  <si>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</si>
  <si>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</si>
  <si>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</si>
  <si>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</si>
  <si>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</si>
  <si>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</si>
  <si>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</si>
  <si>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</si>
  <si>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</si>
  <si>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</si>
  <si>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</si>
  <si>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</si>
  <si>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</si>
  <si>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</si>
  <si>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</si>
  <si>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</si>
  <si>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</si>
  <si>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</si>
  <si>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</si>
  <si>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</si>
  <si>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</si>
  <si>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</si>
  <si>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</si>
  <si>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</si>
  <si>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</si>
  <si>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</si>
  <si>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</si>
  <si>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</si>
  <si>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</si>
  <si>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</si>
  <si>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</si>
  <si>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</si>
  <si>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</si>
  <si>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</si>
  <si>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</si>
  <si>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Precipitação por mês de 1995 a 2014</t>
  </si>
  <si>
    <t>QUEDA DE ÁRVORES</t>
  </si>
  <si>
    <t>Índice</t>
  </si>
  <si>
    <t>MÉDIA</t>
  </si>
  <si>
    <t>BOLETIM PLUVIOMÉTRICO MENSAL - JUNHO - 2015</t>
  </si>
  <si>
    <t>JUNHO</t>
  </si>
  <si>
    <t>São Paulo 01 de junho de 2015</t>
  </si>
  <si>
    <t>São Paulo 02 de junho de 2015</t>
  </si>
  <si>
    <t>São Paulo 03 de junho de 2015</t>
  </si>
  <si>
    <t>São Paulo 04 de junho de 2015</t>
  </si>
  <si>
    <t>São Paulo 05 de junho de 2015</t>
  </si>
  <si>
    <t>São Paulo 06 de junho de 2015</t>
  </si>
  <si>
    <t>São Paulo 07 de junho de 2015</t>
  </si>
  <si>
    <t>São Paulo 08 de junho de 2015</t>
  </si>
  <si>
    <t>São Paulo 09 de junho de 2015</t>
  </si>
  <si>
    <t>São Paulo 10 de junho de 2015</t>
  </si>
  <si>
    <t>São Paulo 11 de junho de 2015</t>
  </si>
  <si>
    <t>São Paulo 12 de junho de 2015</t>
  </si>
  <si>
    <t>São Paulo 13 de junho de 2015</t>
  </si>
  <si>
    <t>São Paulo 14 de junho de 2015</t>
  </si>
  <si>
    <t>São Paulo 15 de junho de 2015</t>
  </si>
  <si>
    <t>São Paulo 16 de junho de 2015</t>
  </si>
  <si>
    <t>São Paulo 17 de junho de 2015</t>
  </si>
  <si>
    <t>São Paulo 18 de junho de 2015</t>
  </si>
  <si>
    <t>São Paulo 19 de junho de 2015</t>
  </si>
  <si>
    <t>São Paulo 20 de junho de 2015</t>
  </si>
  <si>
    <t>São Paulo 21 de junho de 2015</t>
  </si>
  <si>
    <t>São Paulo 22 de junho de 2015</t>
  </si>
  <si>
    <t>São Paulo 23 de junho de 2015</t>
  </si>
  <si>
    <t>São Paulo 24 de junho de 2015</t>
  </si>
  <si>
    <t>São Paulo 25 de junho de 2015</t>
  </si>
  <si>
    <t>São Paulo 26 de junho de 2015</t>
  </si>
  <si>
    <t>São Paulo 27 de junho de 2015</t>
  </si>
  <si>
    <t>São Paulo 28 de junho de 2015</t>
  </si>
  <si>
    <t>São Paulo 29 de junho de 2015</t>
  </si>
  <si>
    <t>São Paulo 30 de junho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</si>
</sst>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16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5" fillId="0" borderId="14" xfId="0" applyFont="1" applyBorder="1" applyAlignment="1"/>
    <xf numFmtId="2" fontId="6" fillId="4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164" fontId="0" fillId="18" borderId="3" xfId="0" applyNumberFormat="1" applyFont="1" applyFill="1" applyBorder="1" applyAlignment="1">
      <alignment horizontal="center"/>
    </xf>
    <xf numFmtId="164" fontId="0" fillId="19" borderId="1" xfId="0" applyNumberFormat="1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164" fontId="0" fillId="15" borderId="3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(1995-2015) - Junho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clima!$G$15:$AA$15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clima!$G$16:$AA$16</c:f>
              <c:numCache>
                <c:formatCode>0.0</c:formatCode>
                <c:ptCount val="21"/>
                <c:pt idx="0">
                  <c:v>38.799999999999997</c:v>
                </c:pt>
                <c:pt idx="1">
                  <c:v>39.200000000000003</c:v>
                </c:pt>
                <c:pt idx="2">
                  <c:v>95.3</c:v>
                </c:pt>
                <c:pt idx="3">
                  <c:v>15</c:v>
                </c:pt>
                <c:pt idx="4">
                  <c:v>81.8</c:v>
                </c:pt>
                <c:pt idx="5">
                  <c:v>12.2</c:v>
                </c:pt>
                <c:pt idx="6">
                  <c:v>27.1</c:v>
                </c:pt>
                <c:pt idx="7">
                  <c:v>1.5</c:v>
                </c:pt>
                <c:pt idx="8">
                  <c:v>8.3000000000000007</c:v>
                </c:pt>
                <c:pt idx="9">
                  <c:v>40.5</c:v>
                </c:pt>
                <c:pt idx="10">
                  <c:v>28.3</c:v>
                </c:pt>
                <c:pt idx="11">
                  <c:v>19</c:v>
                </c:pt>
                <c:pt idx="12">
                  <c:v>23.9</c:v>
                </c:pt>
                <c:pt idx="13">
                  <c:v>57.6</c:v>
                </c:pt>
                <c:pt idx="14">
                  <c:v>35.1</c:v>
                </c:pt>
                <c:pt idx="15">
                  <c:v>11.2</c:v>
                </c:pt>
                <c:pt idx="16">
                  <c:v>56.8</c:v>
                </c:pt>
                <c:pt idx="17">
                  <c:v>191.4</c:v>
                </c:pt>
                <c:pt idx="18">
                  <c:v>134.6</c:v>
                </c:pt>
                <c:pt idx="19">
                  <c:v>14.8</c:v>
                </c:pt>
                <c:pt idx="20">
                  <c:v>17.64469696969697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57008"/>
        <c:axId val="37075740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clima!$G$17:$AA$17</c:f>
              <c:numCache>
                <c:formatCode>0.0</c:formatCode>
                <c:ptCount val="21"/>
                <c:pt idx="0">
                  <c:v>46.62</c:v>
                </c:pt>
                <c:pt idx="1">
                  <c:v>46.62</c:v>
                </c:pt>
                <c:pt idx="2">
                  <c:v>46.62</c:v>
                </c:pt>
                <c:pt idx="3">
                  <c:v>46.62</c:v>
                </c:pt>
                <c:pt idx="4">
                  <c:v>46.62</c:v>
                </c:pt>
                <c:pt idx="5">
                  <c:v>46.62</c:v>
                </c:pt>
                <c:pt idx="6">
                  <c:v>46.62</c:v>
                </c:pt>
                <c:pt idx="7">
                  <c:v>46.62</c:v>
                </c:pt>
                <c:pt idx="8">
                  <c:v>46.62</c:v>
                </c:pt>
                <c:pt idx="9">
                  <c:v>46.62</c:v>
                </c:pt>
                <c:pt idx="10">
                  <c:v>46.62</c:v>
                </c:pt>
                <c:pt idx="11">
                  <c:v>46.62</c:v>
                </c:pt>
                <c:pt idx="12">
                  <c:v>46.62</c:v>
                </c:pt>
                <c:pt idx="13">
                  <c:v>46.62</c:v>
                </c:pt>
                <c:pt idx="14">
                  <c:v>46.62</c:v>
                </c:pt>
                <c:pt idx="15">
                  <c:v>46.62</c:v>
                </c:pt>
                <c:pt idx="16">
                  <c:v>46.62</c:v>
                </c:pt>
                <c:pt idx="17">
                  <c:v>46.62</c:v>
                </c:pt>
                <c:pt idx="18">
                  <c:v>46.62</c:v>
                </c:pt>
                <c:pt idx="19">
                  <c:v>46.62</c:v>
                </c:pt>
                <c:pt idx="20">
                  <c:v>46.62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57008"/>
        <c:axId val="370757400"/>
      </c:lineChart>
      <c:catAx>
        <c:axId val="37075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0757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75740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0757008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Junho 2015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0">
                  <c:v>1.0378787878787881</c:v>
                </c:pt>
                <c:pt idx="1">
                  <c:v>0.20984848484848484</c:v>
                </c:pt>
                <c:pt idx="11">
                  <c:v>0.23030303030303029</c:v>
                </c:pt>
                <c:pt idx="14">
                  <c:v>7.0060606060606068</c:v>
                </c:pt>
                <c:pt idx="15" formatCode="0.00">
                  <c:v>2.1212121212121213E-2</c:v>
                </c:pt>
                <c:pt idx="17">
                  <c:v>1.3909090909090911</c:v>
                </c:pt>
                <c:pt idx="18">
                  <c:v>2.0393939393939391</c:v>
                </c:pt>
                <c:pt idx="22">
                  <c:v>2.0818181818181825</c:v>
                </c:pt>
                <c:pt idx="23">
                  <c:v>3.606060606060606</c:v>
                </c:pt>
                <c:pt idx="24" formatCode="0.00">
                  <c:v>2.121212121212121E-2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758184"/>
        <c:axId val="370758576"/>
      </c:barChart>
      <c:catAx>
        <c:axId val="37075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075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0758576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075818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2015 - Junho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0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3.3333333333333333E-2</c:v>
                </c:pt>
                <c:pt idx="5">
                  <c:v>11.492929292929299</c:v>
                </c:pt>
                <c:pt idx="6">
                  <c:v>11.492929292929299</c:v>
                </c:pt>
                <c:pt idx="7">
                  <c:v>11.492929292929299</c:v>
                </c:pt>
                <c:pt idx="8">
                  <c:v>11.565656565656571</c:v>
                </c:pt>
                <c:pt idx="9">
                  <c:v>11.929292929292934</c:v>
                </c:pt>
                <c:pt idx="10">
                  <c:v>12.092929292929298</c:v>
                </c:pt>
                <c:pt idx="11">
                  <c:v>12.092929292929298</c:v>
                </c:pt>
                <c:pt idx="12">
                  <c:v>12.092929292929298</c:v>
                </c:pt>
                <c:pt idx="13">
                  <c:v>12.092929292929298</c:v>
                </c:pt>
                <c:pt idx="14">
                  <c:v>12.092929292929298</c:v>
                </c:pt>
                <c:pt idx="15">
                  <c:v>12.153535353535359</c:v>
                </c:pt>
                <c:pt idx="16">
                  <c:v>12.153535353535359</c:v>
                </c:pt>
                <c:pt idx="17">
                  <c:v>14.568686868686875</c:v>
                </c:pt>
                <c:pt idx="18">
                  <c:v>14.820202020202027</c:v>
                </c:pt>
                <c:pt idx="19">
                  <c:v>14.820202020202027</c:v>
                </c:pt>
                <c:pt idx="20">
                  <c:v>14.820202020202027</c:v>
                </c:pt>
                <c:pt idx="21">
                  <c:v>14.820202020202027</c:v>
                </c:pt>
                <c:pt idx="22">
                  <c:v>14.820202020202027</c:v>
                </c:pt>
                <c:pt idx="23">
                  <c:v>14.820202020202027</c:v>
                </c:pt>
                <c:pt idx="24">
                  <c:v>14.820202020202027</c:v>
                </c:pt>
                <c:pt idx="25">
                  <c:v>14.820202020202027</c:v>
                </c:pt>
                <c:pt idx="26">
                  <c:v>14.820202020202027</c:v>
                </c:pt>
                <c:pt idx="27">
                  <c:v>14.820202020202027</c:v>
                </c:pt>
                <c:pt idx="28">
                  <c:v>14.820202020202027</c:v>
                </c:pt>
                <c:pt idx="29">
                  <c:v>14.820202020202027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21288"/>
        <c:axId val="373921680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9889059132956976E-2"/>
                  <c:y val="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1.0378787878787881</c:v>
                </c:pt>
                <c:pt idx="1">
                  <c:v>1.247727272727273</c:v>
                </c:pt>
                <c:pt idx="2">
                  <c:v>1.247727272727273</c:v>
                </c:pt>
                <c:pt idx="3">
                  <c:v>1.247727272727273</c:v>
                </c:pt>
                <c:pt idx="4">
                  <c:v>1.247727272727273</c:v>
                </c:pt>
                <c:pt idx="5">
                  <c:v>1.247727272727273</c:v>
                </c:pt>
                <c:pt idx="6">
                  <c:v>1.247727272727273</c:v>
                </c:pt>
                <c:pt idx="7">
                  <c:v>1.247727272727273</c:v>
                </c:pt>
                <c:pt idx="8">
                  <c:v>1.247727272727273</c:v>
                </c:pt>
                <c:pt idx="9">
                  <c:v>1.247727272727273</c:v>
                </c:pt>
                <c:pt idx="10">
                  <c:v>1.247727272727273</c:v>
                </c:pt>
                <c:pt idx="11">
                  <c:v>1.4780303030303032</c:v>
                </c:pt>
                <c:pt idx="12">
                  <c:v>1.4780303030303032</c:v>
                </c:pt>
                <c:pt idx="13">
                  <c:v>1.4780303030303032</c:v>
                </c:pt>
                <c:pt idx="14">
                  <c:v>8.4840909090909093</c:v>
                </c:pt>
                <c:pt idx="15">
                  <c:v>8.5053030303030308</c:v>
                </c:pt>
                <c:pt idx="16">
                  <c:v>8.5053030303030308</c:v>
                </c:pt>
                <c:pt idx="17">
                  <c:v>9.8962121212121215</c:v>
                </c:pt>
                <c:pt idx="18">
                  <c:v>11.935606060606061</c:v>
                </c:pt>
                <c:pt idx="19">
                  <c:v>11.935606060606061</c:v>
                </c:pt>
                <c:pt idx="20">
                  <c:v>11.935606060606061</c:v>
                </c:pt>
                <c:pt idx="21">
                  <c:v>11.935606060606061</c:v>
                </c:pt>
                <c:pt idx="22">
                  <c:v>14.017424242424243</c:v>
                </c:pt>
                <c:pt idx="23">
                  <c:v>17.62348484848485</c:v>
                </c:pt>
                <c:pt idx="24">
                  <c:v>17.64469696969697</c:v>
                </c:pt>
                <c:pt idx="25">
                  <c:v>17.64469696969697</c:v>
                </c:pt>
                <c:pt idx="26">
                  <c:v>17.64469696969697</c:v>
                </c:pt>
                <c:pt idx="27">
                  <c:v>17.64469696969697</c:v>
                </c:pt>
                <c:pt idx="28">
                  <c:v>17.64469696969697</c:v>
                </c:pt>
                <c:pt idx="29">
                  <c:v>17.64469696969697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46.62</c:v>
                </c:pt>
                <c:pt idx="1">
                  <c:v>46.62</c:v>
                </c:pt>
                <c:pt idx="2">
                  <c:v>46.62</c:v>
                </c:pt>
                <c:pt idx="3">
                  <c:v>46.62</c:v>
                </c:pt>
                <c:pt idx="4">
                  <c:v>46.62</c:v>
                </c:pt>
                <c:pt idx="5">
                  <c:v>46.62</c:v>
                </c:pt>
                <c:pt idx="6">
                  <c:v>46.62</c:v>
                </c:pt>
                <c:pt idx="7">
                  <c:v>46.62</c:v>
                </c:pt>
                <c:pt idx="8">
                  <c:v>46.62</c:v>
                </c:pt>
                <c:pt idx="9">
                  <c:v>46.62</c:v>
                </c:pt>
                <c:pt idx="10">
                  <c:v>46.62</c:v>
                </c:pt>
                <c:pt idx="11">
                  <c:v>46.62</c:v>
                </c:pt>
                <c:pt idx="12">
                  <c:v>46.62</c:v>
                </c:pt>
                <c:pt idx="13">
                  <c:v>46.62</c:v>
                </c:pt>
                <c:pt idx="14">
                  <c:v>46.62</c:v>
                </c:pt>
                <c:pt idx="15">
                  <c:v>46.62</c:v>
                </c:pt>
                <c:pt idx="16">
                  <c:v>46.62</c:v>
                </c:pt>
                <c:pt idx="17">
                  <c:v>46.62</c:v>
                </c:pt>
                <c:pt idx="18">
                  <c:v>46.62</c:v>
                </c:pt>
                <c:pt idx="19">
                  <c:v>46.62</c:v>
                </c:pt>
                <c:pt idx="20">
                  <c:v>46.62</c:v>
                </c:pt>
                <c:pt idx="21">
                  <c:v>46.62</c:v>
                </c:pt>
                <c:pt idx="22">
                  <c:v>46.62</c:v>
                </c:pt>
                <c:pt idx="23">
                  <c:v>46.62</c:v>
                </c:pt>
                <c:pt idx="24">
                  <c:v>46.62</c:v>
                </c:pt>
                <c:pt idx="25">
                  <c:v>46.62</c:v>
                </c:pt>
                <c:pt idx="26">
                  <c:v>46.62</c:v>
                </c:pt>
                <c:pt idx="27">
                  <c:v>46.62</c:v>
                </c:pt>
                <c:pt idx="28">
                  <c:v>46.62</c:v>
                </c:pt>
                <c:pt idx="29">
                  <c:v>46.62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22072"/>
        <c:axId val="373922464"/>
      </c:lineChart>
      <c:catAx>
        <c:axId val="373921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921680"/>
        <c:crosses val="autoZero"/>
        <c:auto val="0"/>
        <c:lblAlgn val="ctr"/>
        <c:lblOffset val="100"/>
        <c:noMultiLvlLbl val="0"/>
      </c:catAx>
      <c:valAx>
        <c:axId val="3739216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373921288"/>
        <c:crosses val="autoZero"/>
        <c:crossBetween val="between"/>
      </c:valAx>
      <c:catAx>
        <c:axId val="37392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92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92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9220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Junho 2015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9.1999999999999993</c:v>
                </c:pt>
                <c:pt idx="1">
                  <c:v>10.000000000000002</c:v>
                </c:pt>
                <c:pt idx="2">
                  <c:v>10.700000000000001</c:v>
                </c:pt>
                <c:pt idx="3">
                  <c:v>11.6</c:v>
                </c:pt>
                <c:pt idx="4">
                  <c:v>26.2</c:v>
                </c:pt>
                <c:pt idx="5">
                  <c:v>13.2</c:v>
                </c:pt>
                <c:pt idx="6">
                  <c:v>10.3</c:v>
                </c:pt>
                <c:pt idx="7">
                  <c:v>10.3</c:v>
                </c:pt>
                <c:pt idx="8">
                  <c:v>9.3000000000000007</c:v>
                </c:pt>
                <c:pt idx="9">
                  <c:v>10.799999999999999</c:v>
                </c:pt>
                <c:pt idx="10">
                  <c:v>13.8</c:v>
                </c:pt>
                <c:pt idx="11">
                  <c:v>9.6999999999999993</c:v>
                </c:pt>
                <c:pt idx="12">
                  <c:v>14.4</c:v>
                </c:pt>
                <c:pt idx="13">
                  <c:v>16.300000000000004</c:v>
                </c:pt>
                <c:pt idx="14">
                  <c:v>18.2</c:v>
                </c:pt>
                <c:pt idx="15">
                  <c:v>13</c:v>
                </c:pt>
                <c:pt idx="16">
                  <c:v>21.200000000000003</c:v>
                </c:pt>
                <c:pt idx="17">
                  <c:v>18.100000000000001</c:v>
                </c:pt>
                <c:pt idx="18">
                  <c:v>12.2</c:v>
                </c:pt>
                <c:pt idx="19">
                  <c:v>24.5</c:v>
                </c:pt>
                <c:pt idx="20">
                  <c:v>18.100000000000001</c:v>
                </c:pt>
                <c:pt idx="21">
                  <c:v>16</c:v>
                </c:pt>
                <c:pt idx="22">
                  <c:v>20.2</c:v>
                </c:pt>
                <c:pt idx="23">
                  <c:v>18.899999999999999</c:v>
                </c:pt>
                <c:pt idx="24">
                  <c:v>25.2</c:v>
                </c:pt>
                <c:pt idx="25">
                  <c:v>16.7</c:v>
                </c:pt>
                <c:pt idx="26">
                  <c:v>21.1</c:v>
                </c:pt>
                <c:pt idx="27">
                  <c:v>31.199999999999996</c:v>
                </c:pt>
                <c:pt idx="28">
                  <c:v>31.599999999999998</c:v>
                </c:pt>
                <c:pt idx="29">
                  <c:v>28.5</c:v>
                </c:pt>
                <c:pt idx="30">
                  <c:v>18.7</c:v>
                </c:pt>
                <c:pt idx="31">
                  <c:v>30.500000000000004</c:v>
                </c:pt>
                <c:pt idx="32">
                  <c:v>22.574999999999999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23248"/>
        <c:axId val="373923640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46.62</c:v>
                </c:pt>
                <c:pt idx="1">
                  <c:v>46.62</c:v>
                </c:pt>
                <c:pt idx="2">
                  <c:v>46.62</c:v>
                </c:pt>
                <c:pt idx="3">
                  <c:v>46.62</c:v>
                </c:pt>
                <c:pt idx="4">
                  <c:v>46.62</c:v>
                </c:pt>
                <c:pt idx="5">
                  <c:v>46.62</c:v>
                </c:pt>
                <c:pt idx="6">
                  <c:v>46.62</c:v>
                </c:pt>
                <c:pt idx="7">
                  <c:v>46.62</c:v>
                </c:pt>
                <c:pt idx="8">
                  <c:v>46.62</c:v>
                </c:pt>
                <c:pt idx="9">
                  <c:v>46.62</c:v>
                </c:pt>
                <c:pt idx="10">
                  <c:v>46.62</c:v>
                </c:pt>
                <c:pt idx="11">
                  <c:v>46.62</c:v>
                </c:pt>
                <c:pt idx="12">
                  <c:v>46.62</c:v>
                </c:pt>
                <c:pt idx="13">
                  <c:v>46.62</c:v>
                </c:pt>
                <c:pt idx="14">
                  <c:v>46.62</c:v>
                </c:pt>
                <c:pt idx="15">
                  <c:v>46.62</c:v>
                </c:pt>
                <c:pt idx="16">
                  <c:v>46.62</c:v>
                </c:pt>
                <c:pt idx="17">
                  <c:v>46.62</c:v>
                </c:pt>
                <c:pt idx="18">
                  <c:v>46.62</c:v>
                </c:pt>
                <c:pt idx="19">
                  <c:v>46.62</c:v>
                </c:pt>
                <c:pt idx="20">
                  <c:v>46.62</c:v>
                </c:pt>
                <c:pt idx="21">
                  <c:v>46.62</c:v>
                </c:pt>
                <c:pt idx="22">
                  <c:v>46.62</c:v>
                </c:pt>
                <c:pt idx="23">
                  <c:v>46.62</c:v>
                </c:pt>
                <c:pt idx="24">
                  <c:v>46.62</c:v>
                </c:pt>
                <c:pt idx="25">
                  <c:v>46.62</c:v>
                </c:pt>
                <c:pt idx="26">
                  <c:v>46.62</c:v>
                </c:pt>
                <c:pt idx="27">
                  <c:v>46.62</c:v>
                </c:pt>
                <c:pt idx="28">
                  <c:v>46.62</c:v>
                </c:pt>
                <c:pt idx="29">
                  <c:v>46.62</c:v>
                </c:pt>
                <c:pt idx="30">
                  <c:v>46.62</c:v>
                </c:pt>
                <c:pt idx="31">
                  <c:v>46.62</c:v>
                </c:pt>
                <c:pt idx="32">
                  <c:v>46.62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23248"/>
        <c:axId val="373923640"/>
      </c:lineChart>
      <c:catAx>
        <c:axId val="37392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3923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92364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39232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Junho 2015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12.6875</c:v>
                </c:pt>
                <c:pt idx="1">
                  <c:v>14.272727272727273</c:v>
                </c:pt>
                <c:pt idx="2">
                  <c:v>21.3</c:v>
                </c:pt>
                <c:pt idx="3">
                  <c:v>18.366666666666667</c:v>
                </c:pt>
                <c:pt idx="4">
                  <c:v>25.11944444444444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24424"/>
        <c:axId val="37392481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46.62</c:v>
                </c:pt>
                <c:pt idx="1">
                  <c:v>46.62</c:v>
                </c:pt>
                <c:pt idx="2">
                  <c:v>46.62</c:v>
                </c:pt>
                <c:pt idx="3">
                  <c:v>46.62</c:v>
                </c:pt>
                <c:pt idx="4">
                  <c:v>46.62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24424"/>
        <c:axId val="373924816"/>
      </c:lineChart>
      <c:catAx>
        <c:axId val="373924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392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92481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7392442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0.91516</cdr:x>
      <cdr:y>0.6763</cdr:y>
    </cdr:from>
    <cdr:to>
      <cdr:x>0.99441</cdr:x>
      <cdr:y>0.7283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6940" y="3826430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0.17153</cdr:y>
    </cdr:from>
    <cdr:to>
      <cdr:x>0.98889</cdr:x>
      <cdr:y>0.22302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49" y="970510"/>
          <a:ext cx="736859" cy="2913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0.91309</cdr:x>
      <cdr:y>0.16773</cdr:y>
    </cdr:from>
    <cdr:to>
      <cdr:x>0.99234</cdr:x>
      <cdr:y>0.21773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7981" y="949008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0.90888</cdr:x>
      <cdr:y>0.17439</cdr:y>
    </cdr:from>
    <cdr:to>
      <cdr:x>0.98813</cdr:x>
      <cdr:y>0.22514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424" y="98666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(46,6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F1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6" ht="18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</row>
    <row r="3" spans="1:36" ht="18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34" t="s">
        <v>96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9"/>
      <c r="AJ6" s="129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2</v>
      </c>
      <c r="AG7" s="9"/>
      <c r="AI7" s="11"/>
      <c r="AJ7" s="11"/>
    </row>
    <row r="8" spans="1:36" x14ac:dyDescent="0.2">
      <c r="A8" s="6" t="s">
        <v>3</v>
      </c>
      <c r="B8" s="94">
        <f>'01'!F4</f>
        <v>1.2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5.3</v>
      </c>
      <c r="Q8" s="94">
        <f>'16'!F4</f>
        <v>0.2</v>
      </c>
      <c r="R8" s="94">
        <f>'17'!F4</f>
        <v>0</v>
      </c>
      <c r="S8" s="94">
        <f>'18'!F4</f>
        <v>0</v>
      </c>
      <c r="T8" s="94">
        <f>'19'!F4</f>
        <v>0.3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1.2</v>
      </c>
      <c r="Y8" s="94">
        <f>'24'!F4</f>
        <v>1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 t="shared" ref="AF8:AF15" si="0">SUM(B8:AE8)</f>
        <v>9.1999999999999993</v>
      </c>
      <c r="AG8" s="13"/>
      <c r="AI8" s="14"/>
      <c r="AJ8" s="15"/>
    </row>
    <row r="9" spans="1:36" x14ac:dyDescent="0.2">
      <c r="A9" s="16" t="s">
        <v>4</v>
      </c>
      <c r="B9" s="94">
        <f>'01'!F5</f>
        <v>1.3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7.1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0.8</v>
      </c>
      <c r="Y9" s="94">
        <f>'24'!F5</f>
        <v>0.8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 t="shared" si="0"/>
        <v>10.000000000000002</v>
      </c>
      <c r="AG9" s="13"/>
      <c r="AI9" s="14"/>
      <c r="AJ9" s="15"/>
    </row>
    <row r="10" spans="1:36" x14ac:dyDescent="0.2">
      <c r="A10" s="16" t="s">
        <v>5</v>
      </c>
      <c r="B10" s="94">
        <f>'01'!F6</f>
        <v>1.1000000000000001</v>
      </c>
      <c r="C10" s="94">
        <f>'02'!F6</f>
        <v>0.2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6.4</v>
      </c>
      <c r="Q10" s="94">
        <f>'16'!F6</f>
        <v>0.2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1.3</v>
      </c>
      <c r="Y10" s="94">
        <f>'24'!F6</f>
        <v>1.5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 t="shared" si="0"/>
        <v>10.700000000000001</v>
      </c>
      <c r="AG10" s="13"/>
      <c r="AI10" s="14"/>
      <c r="AJ10" s="17"/>
    </row>
    <row r="11" spans="1:36" x14ac:dyDescent="0.2">
      <c r="A11" s="16" t="s">
        <v>6</v>
      </c>
      <c r="B11" s="94">
        <f>'01'!F7</f>
        <v>0.6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7</v>
      </c>
      <c r="Q11" s="94">
        <f>'16'!F7</f>
        <v>0</v>
      </c>
      <c r="R11" s="94">
        <f>'17'!F7</f>
        <v>0</v>
      </c>
      <c r="S11" s="94">
        <f>'18'!F7</f>
        <v>0.2</v>
      </c>
      <c r="T11" s="94">
        <f>'19'!F7</f>
        <v>2.4000000000000004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0.4</v>
      </c>
      <c r="Y11" s="94">
        <f>'24'!F7</f>
        <v>1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 t="shared" si="0"/>
        <v>11.6</v>
      </c>
      <c r="AG11" s="13"/>
      <c r="AI11" s="14"/>
      <c r="AJ11" s="17"/>
    </row>
    <row r="12" spans="1:36" x14ac:dyDescent="0.2">
      <c r="A12" s="16" t="s">
        <v>7</v>
      </c>
      <c r="B12" s="94">
        <f>'01'!F8</f>
        <v>0.1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9.1999999999999993</v>
      </c>
      <c r="Q12" s="94">
        <f>'16'!F8</f>
        <v>0</v>
      </c>
      <c r="R12" s="94">
        <f>'17'!F8</f>
        <v>0</v>
      </c>
      <c r="S12" s="94">
        <f>'18'!F8</f>
        <v>4.2</v>
      </c>
      <c r="T12" s="94">
        <f>'19'!F8</f>
        <v>3.4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1</v>
      </c>
      <c r="Y12" s="94">
        <f>'24'!F8</f>
        <v>8.3000000000000007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 t="shared" si="0"/>
        <v>26.2</v>
      </c>
      <c r="AG12" s="13"/>
      <c r="AI12" s="14"/>
      <c r="AJ12" s="17"/>
    </row>
    <row r="13" spans="1:36" x14ac:dyDescent="0.2">
      <c r="A13" s="16" t="s">
        <v>8</v>
      </c>
      <c r="B13" s="94">
        <f>'01'!F9</f>
        <v>0.1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5.7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0.30000000000000004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7.1000000000000005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 t="shared" si="0"/>
        <v>13.2</v>
      </c>
      <c r="AG13" s="13"/>
      <c r="AI13" s="14"/>
      <c r="AJ13" s="17"/>
    </row>
    <row r="14" spans="1:36" x14ac:dyDescent="0.2">
      <c r="A14" s="16" t="s">
        <v>9</v>
      </c>
      <c r="B14" s="94">
        <f>'01'!F10</f>
        <v>1.1000000000000001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5.9</v>
      </c>
      <c r="Q14" s="94">
        <f>'16'!F10</f>
        <v>0.1</v>
      </c>
      <c r="R14" s="94">
        <f>'17'!F10</f>
        <v>0</v>
      </c>
      <c r="S14" s="94">
        <f>'18'!F10</f>
        <v>0.7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0.6</v>
      </c>
      <c r="Y14" s="94">
        <f>'24'!F10</f>
        <v>1.9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 t="shared" si="0"/>
        <v>10.3</v>
      </c>
      <c r="AG14" s="13"/>
      <c r="AI14" s="14"/>
      <c r="AJ14" s="17"/>
    </row>
    <row r="15" spans="1:36" x14ac:dyDescent="0.2">
      <c r="A15" s="22" t="s">
        <v>48</v>
      </c>
      <c r="B15" s="94">
        <f>'01'!F11</f>
        <v>1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6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1.2999999999999998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0.2</v>
      </c>
      <c r="Y15" s="94">
        <f>'24'!F11</f>
        <v>1.8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 t="shared" si="0"/>
        <v>10.3</v>
      </c>
      <c r="AG15" s="13"/>
      <c r="AI15" s="14"/>
      <c r="AJ15" s="17"/>
    </row>
    <row r="16" spans="1:36" x14ac:dyDescent="0.2">
      <c r="A16" s="18" t="s">
        <v>10</v>
      </c>
      <c r="B16" s="76">
        <f>'01'!F12</f>
        <v>0.8125</v>
      </c>
      <c r="C16" s="76">
        <f>'02'!F12</f>
        <v>2.5000000000000001E-2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6.5750000000000002</v>
      </c>
      <c r="Q16" s="76">
        <f>'16'!F12</f>
        <v>6.25E-2</v>
      </c>
      <c r="R16" s="76">
        <f>'17'!F12</f>
        <v>0</v>
      </c>
      <c r="S16" s="76">
        <f>'18'!F12</f>
        <v>0.63750000000000007</v>
      </c>
      <c r="T16" s="76">
        <f>'19'!F12</f>
        <v>0.96249999999999991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0.68749999999999989</v>
      </c>
      <c r="Y16" s="76">
        <f>'24'!F12</f>
        <v>2.9250000000000003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19">
        <f>AVERAGE(AF8:AF15)</f>
        <v>12.6875</v>
      </c>
      <c r="AG16" s="13"/>
      <c r="AI16" s="14"/>
      <c r="AJ16" s="14"/>
    </row>
    <row r="17" spans="1:36" x14ac:dyDescent="0.2">
      <c r="A17" s="16" t="s">
        <v>11</v>
      </c>
      <c r="B17" s="94">
        <f>'01'!F13</f>
        <v>0.8</v>
      </c>
      <c r="C17" s="94">
        <f>'02'!F13</f>
        <v>0.3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3.4</v>
      </c>
      <c r="Q17" s="94">
        <f>'16'!F13</f>
        <v>0.2</v>
      </c>
      <c r="R17" s="94">
        <f>'17'!F13</f>
        <v>0</v>
      </c>
      <c r="S17" s="94">
        <f>'18'!F13</f>
        <v>1.3</v>
      </c>
      <c r="T17" s="94">
        <f>'19'!F13</f>
        <v>1.3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2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 t="shared" ref="AF17:AF27" si="1">SUM(B17:AE17)</f>
        <v>9.3000000000000007</v>
      </c>
      <c r="AG17" s="13"/>
      <c r="AI17" s="14"/>
      <c r="AJ17" s="17"/>
    </row>
    <row r="18" spans="1:36" x14ac:dyDescent="0.2">
      <c r="A18" s="16" t="s">
        <v>91</v>
      </c>
      <c r="B18" s="94">
        <f>'01'!F14</f>
        <v>0.5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6.1999999999999993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1.5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1.9</v>
      </c>
      <c r="Y18" s="94">
        <f>'24'!F14</f>
        <v>0.7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 t="shared" si="1"/>
        <v>10.799999999999999</v>
      </c>
      <c r="AG18" s="13"/>
      <c r="AI18" s="14"/>
      <c r="AJ18" s="17"/>
    </row>
    <row r="19" spans="1:36" x14ac:dyDescent="0.2">
      <c r="A19" s="16" t="s">
        <v>13</v>
      </c>
      <c r="B19" s="94">
        <f>'01'!F15</f>
        <v>0.5</v>
      </c>
      <c r="C19" s="94">
        <f>'02'!F15</f>
        <v>0.60000000000000009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5.4</v>
      </c>
      <c r="Q19" s="94">
        <f>'16'!F15</f>
        <v>0</v>
      </c>
      <c r="R19" s="94">
        <f>'17'!F15</f>
        <v>0</v>
      </c>
      <c r="S19" s="94">
        <f>'18'!F15</f>
        <v>1.2</v>
      </c>
      <c r="T19" s="94">
        <f>'19'!F15</f>
        <v>2.1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1.6</v>
      </c>
      <c r="Y19" s="94">
        <f>'24'!F15</f>
        <v>2.4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 t="shared" si="1"/>
        <v>13.8</v>
      </c>
      <c r="AG19" s="13"/>
      <c r="AI19" s="14"/>
      <c r="AJ19" s="17"/>
    </row>
    <row r="20" spans="1:36" x14ac:dyDescent="0.2">
      <c r="A20" s="16" t="s">
        <v>14</v>
      </c>
      <c r="B20" s="94">
        <f>'01'!F16</f>
        <v>0.60000000000000009</v>
      </c>
      <c r="C20" s="94">
        <f>'02'!F16</f>
        <v>0.2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4.5999999999999996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0.8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1.6</v>
      </c>
      <c r="Y20" s="94">
        <f>'24'!F16</f>
        <v>1.9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 t="shared" si="1"/>
        <v>9.6999999999999993</v>
      </c>
      <c r="AG20" s="13"/>
      <c r="AI20" s="14"/>
      <c r="AJ20" s="17"/>
    </row>
    <row r="21" spans="1:36" x14ac:dyDescent="0.2">
      <c r="A21" s="16" t="s">
        <v>15</v>
      </c>
      <c r="B21" s="94">
        <f>'01'!F17</f>
        <v>0.60000000000000009</v>
      </c>
      <c r="C21" s="94">
        <f>'02'!F17</f>
        <v>0.6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7.2</v>
      </c>
      <c r="Q21" s="94">
        <f>'16'!F17</f>
        <v>0</v>
      </c>
      <c r="R21" s="94">
        <f>'17'!F17</f>
        <v>0</v>
      </c>
      <c r="S21" s="94">
        <f>'18'!F17</f>
        <v>1</v>
      </c>
      <c r="T21" s="94">
        <f>'19'!F17</f>
        <v>1.5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2.5</v>
      </c>
      <c r="Y21" s="94">
        <f>'24'!F17</f>
        <v>1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 t="shared" si="1"/>
        <v>14.4</v>
      </c>
      <c r="AG21" s="13"/>
      <c r="AI21" s="14"/>
      <c r="AJ21" s="17"/>
    </row>
    <row r="22" spans="1:36" x14ac:dyDescent="0.2">
      <c r="A22" s="16" t="s">
        <v>16</v>
      </c>
      <c r="B22" s="94">
        <f>'01'!F18</f>
        <v>1.8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9.3000000000000007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2.4000000000000004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0.8</v>
      </c>
      <c r="Y22" s="94">
        <f>'24'!F18</f>
        <v>2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 t="shared" si="1"/>
        <v>16.300000000000004</v>
      </c>
      <c r="AG22" s="13"/>
      <c r="AI22" s="14"/>
      <c r="AJ22" s="17"/>
    </row>
    <row r="23" spans="1:36" x14ac:dyDescent="0.2">
      <c r="A23" s="16" t="s">
        <v>17</v>
      </c>
      <c r="B23" s="94">
        <f>'01'!F19</f>
        <v>0.89999999999999991</v>
      </c>
      <c r="C23" s="94">
        <f>'02'!F19</f>
        <v>0.7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7.3</v>
      </c>
      <c r="Q23" s="94">
        <f>'16'!F19</f>
        <v>0</v>
      </c>
      <c r="R23" s="94">
        <f>'17'!F19</f>
        <v>0</v>
      </c>
      <c r="S23" s="94">
        <f>'18'!F19</f>
        <v>2.2999999999999998</v>
      </c>
      <c r="T23" s="94">
        <f>'19'!F19</f>
        <v>3.0999999999999996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2.6</v>
      </c>
      <c r="Y23" s="94">
        <f>'24'!F19</f>
        <v>1.3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 t="shared" si="1"/>
        <v>18.2</v>
      </c>
      <c r="AG23" s="13"/>
      <c r="AI23" s="14"/>
      <c r="AJ23" s="17"/>
    </row>
    <row r="24" spans="1:36" x14ac:dyDescent="0.2">
      <c r="A24" s="16" t="s">
        <v>18</v>
      </c>
      <c r="B24" s="94">
        <f>'01'!F20</f>
        <v>0.6</v>
      </c>
      <c r="C24" s="94">
        <f>'02'!F20</f>
        <v>0.1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4.3</v>
      </c>
      <c r="Q24" s="94">
        <f>'16'!F20</f>
        <v>0</v>
      </c>
      <c r="R24" s="94">
        <f>'17'!F20</f>
        <v>0</v>
      </c>
      <c r="S24" s="94">
        <f>'18'!F20</f>
        <v>0.7</v>
      </c>
      <c r="T24" s="94">
        <f>'19'!F20</f>
        <v>3.9000000000000004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1.2</v>
      </c>
      <c r="Y24" s="94">
        <f>'24'!F20</f>
        <v>2.2000000000000002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 t="shared" si="1"/>
        <v>13</v>
      </c>
      <c r="AG24" s="13"/>
      <c r="AI24" s="14"/>
      <c r="AJ24" s="17"/>
    </row>
    <row r="25" spans="1:36" x14ac:dyDescent="0.2">
      <c r="A25" s="16" t="s">
        <v>19</v>
      </c>
      <c r="B25" s="94">
        <f>'01'!F21</f>
        <v>0.8</v>
      </c>
      <c r="C25" s="94">
        <f>'02'!F21</f>
        <v>0.3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7.1000000000000005</v>
      </c>
      <c r="Q25" s="94">
        <f>'16'!F21</f>
        <v>0</v>
      </c>
      <c r="R25" s="94">
        <f>'17'!F21</f>
        <v>0</v>
      </c>
      <c r="S25" s="94">
        <f>'18'!F21</f>
        <v>4.4000000000000004</v>
      </c>
      <c r="T25" s="94">
        <f>'19'!F21</f>
        <v>3.6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4</v>
      </c>
      <c r="Y25" s="94">
        <f>'24'!F21</f>
        <v>1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 t="shared" si="1"/>
        <v>21.200000000000003</v>
      </c>
      <c r="AG25" s="13"/>
      <c r="AI25" s="14"/>
      <c r="AJ25" s="17"/>
    </row>
    <row r="26" spans="1:36" x14ac:dyDescent="0.2">
      <c r="A26" s="20" t="s">
        <v>20</v>
      </c>
      <c r="B26" s="94">
        <f>'01'!F22</f>
        <v>1.9</v>
      </c>
      <c r="C26" s="94">
        <f>'02'!F22</f>
        <v>0.5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7.6999999999999993</v>
      </c>
      <c r="Q26" s="94">
        <f>'16'!F22</f>
        <v>0</v>
      </c>
      <c r="R26" s="94">
        <f>'17'!F22</f>
        <v>0</v>
      </c>
      <c r="S26" s="94">
        <f>'18'!F22</f>
        <v>0.3</v>
      </c>
      <c r="T26" s="94">
        <f>'19'!F22</f>
        <v>2.5999999999999996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2.1</v>
      </c>
      <c r="Y26" s="94">
        <f>'24'!F22</f>
        <v>3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 t="shared" si="1"/>
        <v>18.100000000000001</v>
      </c>
      <c r="AG26" s="13"/>
      <c r="AI26" s="14"/>
      <c r="AJ26" s="17"/>
    </row>
    <row r="27" spans="1:36" x14ac:dyDescent="0.2">
      <c r="A27" s="20" t="s">
        <v>21</v>
      </c>
      <c r="B27" s="94">
        <f>'01'!F23</f>
        <v>1.6</v>
      </c>
      <c r="C27" s="94">
        <f>'02'!F23</f>
        <v>0.6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0.2</v>
      </c>
      <c r="N27" s="94">
        <f>'13'!F23</f>
        <v>0</v>
      </c>
      <c r="O27" s="94">
        <f>'14'!F23</f>
        <v>0</v>
      </c>
      <c r="P27" s="94">
        <f>'15'!F23</f>
        <v>7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1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1.2</v>
      </c>
      <c r="Y27" s="94">
        <f>'24'!F23</f>
        <v>0.4</v>
      </c>
      <c r="Z27" s="94">
        <f>'25'!F23</f>
        <v>0.2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 t="shared" si="1"/>
        <v>12.2</v>
      </c>
      <c r="AG27" s="13"/>
      <c r="AI27" s="14"/>
      <c r="AJ27" s="17"/>
    </row>
    <row r="28" spans="1:36" s="6" customFormat="1" x14ac:dyDescent="0.2">
      <c r="A28" s="18" t="s">
        <v>22</v>
      </c>
      <c r="B28" s="76">
        <f>'01'!F24</f>
        <v>0.96363636363636362</v>
      </c>
      <c r="C28" s="76">
        <f>'02'!F24</f>
        <v>0.35454545454545455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1.8181818181818184E-2</v>
      </c>
      <c r="N28" s="76">
        <f>'13'!F24</f>
        <v>0</v>
      </c>
      <c r="O28" s="76">
        <f>'14'!F24</f>
        <v>0</v>
      </c>
      <c r="P28" s="76">
        <f>'15'!F24</f>
        <v>6.3181818181818183</v>
      </c>
      <c r="Q28" s="76">
        <f>'16'!F24</f>
        <v>1.8181818181818184E-2</v>
      </c>
      <c r="R28" s="76">
        <f>'17'!F24</f>
        <v>0</v>
      </c>
      <c r="S28" s="76">
        <f>'18'!F24</f>
        <v>1.0181818181818183</v>
      </c>
      <c r="T28" s="76">
        <f>'19'!F24</f>
        <v>2.163636363636364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1.9545454545454546</v>
      </c>
      <c r="Y28" s="76">
        <f>'24'!F24</f>
        <v>1.4454545454545455</v>
      </c>
      <c r="Z28" s="76">
        <f>'25'!F24</f>
        <v>1.8181818181818184E-2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19">
        <f>AVERAGE(AF17:AF27)</f>
        <v>14.272727272727273</v>
      </c>
      <c r="AG28" s="21"/>
      <c r="AI28" s="14"/>
      <c r="AJ28" s="14"/>
    </row>
    <row r="29" spans="1:36" x14ac:dyDescent="0.2">
      <c r="A29" s="16" t="s">
        <v>23</v>
      </c>
      <c r="B29" s="94">
        <f>'01'!F25</f>
        <v>1.5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9.8000000000000007</v>
      </c>
      <c r="Q29" s="94">
        <f>'16'!F25</f>
        <v>0</v>
      </c>
      <c r="R29" s="94">
        <f>'17'!F25</f>
        <v>0</v>
      </c>
      <c r="S29" s="94">
        <f>'18'!F25</f>
        <v>1.5</v>
      </c>
      <c r="T29" s="94">
        <f>'19'!F25</f>
        <v>4.0999999999999996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3</v>
      </c>
      <c r="Y29" s="94">
        <f>'24'!F25</f>
        <v>4.5999999999999996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SUM(B29:AE29)</f>
        <v>24.5</v>
      </c>
      <c r="AG29" s="13"/>
      <c r="AI29" s="14"/>
      <c r="AJ29" s="17"/>
    </row>
    <row r="30" spans="1:36" x14ac:dyDescent="0.2">
      <c r="A30" s="16" t="s">
        <v>24</v>
      </c>
      <c r="B30" s="94">
        <f>'01'!F26</f>
        <v>1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10.6</v>
      </c>
      <c r="Q30" s="94">
        <f>'16'!F26</f>
        <v>0</v>
      </c>
      <c r="R30" s="94">
        <f>'17'!F26</f>
        <v>0</v>
      </c>
      <c r="S30" s="94">
        <f>'18'!F26</f>
        <v>0.3</v>
      </c>
      <c r="T30" s="94">
        <f>'19'!F26</f>
        <v>2.2000000000000002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1.2</v>
      </c>
      <c r="Y30" s="94">
        <f>'24'!F26</f>
        <v>2.8000000000000003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SUM(B30:AE30)</f>
        <v>18.100000000000001</v>
      </c>
      <c r="AG30" s="13"/>
      <c r="AI30" s="14"/>
      <c r="AJ30" s="17"/>
    </row>
    <row r="31" spans="1:36" x14ac:dyDescent="0.2">
      <c r="A31" s="18" t="s">
        <v>25</v>
      </c>
      <c r="B31" s="76">
        <f>'01'!F27</f>
        <v>1.25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10.199999999999999</v>
      </c>
      <c r="Q31" s="76">
        <f>'16'!F27</f>
        <v>0</v>
      </c>
      <c r="R31" s="76">
        <f>'17'!F27</f>
        <v>0</v>
      </c>
      <c r="S31" s="76">
        <f>'18'!F27</f>
        <v>0.9</v>
      </c>
      <c r="T31" s="76">
        <f>'19'!F27</f>
        <v>3.15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2.1</v>
      </c>
      <c r="Y31" s="76">
        <f>'24'!F27</f>
        <v>3.7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19">
        <f>AVERAGE(AF29:AF30)</f>
        <v>21.3</v>
      </c>
      <c r="AG31" s="13"/>
      <c r="AI31" s="14"/>
      <c r="AJ31" s="14"/>
    </row>
    <row r="32" spans="1:36" x14ac:dyDescent="0.2">
      <c r="A32" s="16" t="s">
        <v>26</v>
      </c>
      <c r="B32" s="94">
        <f>'01'!F28</f>
        <v>1.1000000000000001</v>
      </c>
      <c r="C32" s="94">
        <f>'02'!F28</f>
        <v>0.1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0.2</v>
      </c>
      <c r="N32" s="94">
        <f>'13'!F28</f>
        <v>0</v>
      </c>
      <c r="O32" s="94">
        <f>'14'!F28</f>
        <v>0</v>
      </c>
      <c r="P32" s="94">
        <f>'15'!F28</f>
        <v>7.1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0.5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1.7</v>
      </c>
      <c r="Y32" s="94">
        <f>'24'!F28</f>
        <v>5.3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SUM(B32:AE32)</f>
        <v>16</v>
      </c>
      <c r="AI32" s="14"/>
      <c r="AJ32" s="17"/>
    </row>
    <row r="33" spans="1:36" x14ac:dyDescent="0.2">
      <c r="A33" s="16" t="s">
        <v>27</v>
      </c>
      <c r="B33" s="94">
        <f>'01'!F29</f>
        <v>1.2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10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0.1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1.6</v>
      </c>
      <c r="Y33" s="94">
        <f>'24'!F29</f>
        <v>7.3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SUM(B33:AE33)</f>
        <v>20.2</v>
      </c>
      <c r="AI33" s="14"/>
      <c r="AJ33" s="17"/>
    </row>
    <row r="34" spans="1:36" x14ac:dyDescent="0.2">
      <c r="A34" s="16" t="s">
        <v>28</v>
      </c>
      <c r="B34" s="94">
        <f>'01'!F30</f>
        <v>1.2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9</v>
      </c>
      <c r="Q34" s="94">
        <f>'16'!F30</f>
        <v>0</v>
      </c>
      <c r="R34" s="94">
        <f>'17'!F30</f>
        <v>0</v>
      </c>
      <c r="S34" s="94">
        <f>'18'!F30</f>
        <v>1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1.4</v>
      </c>
      <c r="Y34" s="94">
        <f>'24'!F30</f>
        <v>6.3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SUM(B34:AE34)</f>
        <v>18.899999999999999</v>
      </c>
      <c r="AG34" s="13"/>
      <c r="AI34" s="14"/>
      <c r="AJ34" s="17"/>
    </row>
    <row r="35" spans="1:36" x14ac:dyDescent="0.2">
      <c r="A35" s="18" t="s">
        <v>29</v>
      </c>
      <c r="B35" s="76">
        <f>'01'!F31</f>
        <v>1.1666666666666667</v>
      </c>
      <c r="C35" s="76">
        <f>'02'!F31</f>
        <v>3.3333333333333333E-2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6.6666666666666666E-2</v>
      </c>
      <c r="N35" s="76">
        <f>'13'!F31</f>
        <v>0</v>
      </c>
      <c r="O35" s="76">
        <f>'14'!F31</f>
        <v>0</v>
      </c>
      <c r="P35" s="76">
        <f>'15'!F31</f>
        <v>8.7000000000000011</v>
      </c>
      <c r="Q35" s="76">
        <f>'16'!F31</f>
        <v>0</v>
      </c>
      <c r="R35" s="76">
        <f>'17'!F31</f>
        <v>0</v>
      </c>
      <c r="S35" s="76">
        <f>'18'!F31</f>
        <v>0.33333333333333331</v>
      </c>
      <c r="T35" s="76">
        <f>'19'!F31</f>
        <v>0.19999999999999998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1.5666666666666664</v>
      </c>
      <c r="Y35" s="76">
        <f>'24'!F31</f>
        <v>6.3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19">
        <f>AVERAGE(AF32:AF34)</f>
        <v>18.366666666666667</v>
      </c>
      <c r="AG35" s="13"/>
      <c r="AI35" s="14"/>
      <c r="AJ35" s="14"/>
    </row>
    <row r="36" spans="1:36" x14ac:dyDescent="0.2">
      <c r="A36" s="16" t="s">
        <v>46</v>
      </c>
      <c r="B36" s="94">
        <f>'01'!F32</f>
        <v>1</v>
      </c>
      <c r="C36" s="94">
        <f>'02'!F32</f>
        <v>0.2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1</v>
      </c>
      <c r="N36" s="94">
        <f>'13'!F32</f>
        <v>0</v>
      </c>
      <c r="O36" s="94">
        <f>'14'!F32</f>
        <v>0</v>
      </c>
      <c r="P36" s="94">
        <f>'15'!F32</f>
        <v>11.7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1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6</v>
      </c>
      <c r="Y36" s="94">
        <f>'24'!F32</f>
        <v>4.3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 t="shared" ref="AF36:AF44" si="2">SUM(B36:AE36)</f>
        <v>25.2</v>
      </c>
      <c r="AG36" s="13"/>
      <c r="AI36" s="14"/>
      <c r="AJ36" s="14"/>
    </row>
    <row r="37" spans="1:36" x14ac:dyDescent="0.2">
      <c r="A37" s="16" t="s">
        <v>30</v>
      </c>
      <c r="B37" s="94">
        <f>'01'!F33</f>
        <v>2.2000000000000002</v>
      </c>
      <c r="C37" s="94">
        <f>'02'!F33</f>
        <v>0.1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6.2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1.2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3.8</v>
      </c>
      <c r="Y37" s="94">
        <f>'24'!F33</f>
        <v>3.2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 t="shared" si="2"/>
        <v>16.7</v>
      </c>
      <c r="AG37" s="13"/>
      <c r="AI37" s="14"/>
      <c r="AJ37" s="17"/>
    </row>
    <row r="38" spans="1:36" x14ac:dyDescent="0.2">
      <c r="A38" s="16" t="s">
        <v>31</v>
      </c>
      <c r="B38" s="94">
        <f>'01'!F34</f>
        <v>2.1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0.6</v>
      </c>
      <c r="N38" s="94">
        <f>'13'!F34</f>
        <v>0</v>
      </c>
      <c r="O38" s="94">
        <f>'14'!F34</f>
        <v>0</v>
      </c>
      <c r="P38" s="94">
        <f>'15'!F34</f>
        <v>7.3999999999999995</v>
      </c>
      <c r="Q38" s="94">
        <f>'16'!F34</f>
        <v>0</v>
      </c>
      <c r="R38" s="94">
        <f>'17'!F34</f>
        <v>0</v>
      </c>
      <c r="S38" s="94">
        <f>'18'!F34</f>
        <v>0.2</v>
      </c>
      <c r="T38" s="94">
        <f>'19'!F34</f>
        <v>1.3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3.8</v>
      </c>
      <c r="Y38" s="94">
        <f>'24'!F34</f>
        <v>5.6</v>
      </c>
      <c r="Z38" s="94">
        <f>'25'!F34</f>
        <v>0.1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 t="shared" si="2"/>
        <v>21.1</v>
      </c>
      <c r="AG38" s="13"/>
      <c r="AI38" s="14"/>
      <c r="AJ38" s="17"/>
    </row>
    <row r="39" spans="1:36" x14ac:dyDescent="0.2">
      <c r="A39" s="16" t="s">
        <v>32</v>
      </c>
      <c r="B39" s="94">
        <f>'01'!F35</f>
        <v>0.8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0.2</v>
      </c>
      <c r="N39" s="94">
        <f>'13'!F35</f>
        <v>0</v>
      </c>
      <c r="O39" s="94">
        <f>'14'!F35</f>
        <v>0</v>
      </c>
      <c r="P39" s="94">
        <f>'15'!F35</f>
        <v>10.7</v>
      </c>
      <c r="Q39" s="94">
        <f>'16'!F35</f>
        <v>0</v>
      </c>
      <c r="R39" s="94">
        <f>'17'!F35</f>
        <v>0</v>
      </c>
      <c r="S39" s="94">
        <f>'18'!F35</f>
        <v>3.5</v>
      </c>
      <c r="T39" s="94">
        <f>'19'!F35</f>
        <v>4.7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2.4</v>
      </c>
      <c r="Y39" s="94">
        <f>'24'!F35</f>
        <v>8.9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 t="shared" si="2"/>
        <v>31.199999999999996</v>
      </c>
      <c r="AG39" s="13"/>
      <c r="AI39" s="14"/>
      <c r="AJ39" s="17"/>
    </row>
    <row r="40" spans="1:36" x14ac:dyDescent="0.2">
      <c r="A40" s="16" t="s">
        <v>47</v>
      </c>
      <c r="B40" s="94">
        <f>'01'!F36</f>
        <v>0.5</v>
      </c>
      <c r="C40" s="94">
        <f>'02'!F36</f>
        <v>0.3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1</v>
      </c>
      <c r="Q40" s="94">
        <f>'16'!F36</f>
        <v>0</v>
      </c>
      <c r="R40" s="94">
        <f>'17'!F36</f>
        <v>0</v>
      </c>
      <c r="S40" s="94">
        <f>'18'!F36</f>
        <v>9.4</v>
      </c>
      <c r="T40" s="94">
        <f>'19'!F36</f>
        <v>9.3000000000000007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4</v>
      </c>
      <c r="Y40" s="94">
        <f>'24'!F36</f>
        <v>6.9</v>
      </c>
      <c r="Z40" s="94">
        <f>'25'!F36</f>
        <v>0.2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 t="shared" si="2"/>
        <v>31.599999999999998</v>
      </c>
      <c r="AG40" s="13"/>
      <c r="AI40" s="14"/>
      <c r="AJ40" s="17"/>
    </row>
    <row r="41" spans="1:36" x14ac:dyDescent="0.2">
      <c r="A41" s="16" t="s">
        <v>33</v>
      </c>
      <c r="B41" s="94">
        <f>'01'!F37</f>
        <v>1</v>
      </c>
      <c r="C41" s="94">
        <f>'02'!F37</f>
        <v>1.6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2.2999999999999998</v>
      </c>
      <c r="N41" s="94">
        <f>'13'!F37</f>
        <v>0</v>
      </c>
      <c r="O41" s="94">
        <f>'14'!F37</f>
        <v>0</v>
      </c>
      <c r="P41" s="94">
        <f>'15'!F37</f>
        <v>8.1999999999999993</v>
      </c>
      <c r="Q41" s="94">
        <f>'16'!F37</f>
        <v>0</v>
      </c>
      <c r="R41" s="94">
        <f>'17'!F37</f>
        <v>0</v>
      </c>
      <c r="S41" s="94">
        <f>'18'!F37</f>
        <v>2.4</v>
      </c>
      <c r="T41" s="94">
        <f>'19'!F37</f>
        <v>1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3.6</v>
      </c>
      <c r="Y41" s="94">
        <f>'24'!F37</f>
        <v>8.4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 t="shared" si="2"/>
        <v>28.5</v>
      </c>
      <c r="AG41" s="13"/>
      <c r="AI41" s="14"/>
      <c r="AJ41" s="17"/>
    </row>
    <row r="42" spans="1:36" x14ac:dyDescent="0.2">
      <c r="A42" s="16" t="s">
        <v>34</v>
      </c>
      <c r="B42" s="94">
        <f>'01'!F38</f>
        <v>1.5999999999999999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0.2</v>
      </c>
      <c r="N42" s="94">
        <f>'13'!F38</f>
        <v>0</v>
      </c>
      <c r="O42" s="94">
        <f>'14'!F38</f>
        <v>0</v>
      </c>
      <c r="P42" s="94">
        <f>'15'!F38</f>
        <v>6</v>
      </c>
      <c r="Q42" s="94">
        <f>'16'!F38</f>
        <v>0</v>
      </c>
      <c r="R42" s="94">
        <f>'17'!F38</f>
        <v>0</v>
      </c>
      <c r="S42" s="94">
        <f>'18'!F38</f>
        <v>2.8</v>
      </c>
      <c r="T42" s="94">
        <f>'19'!F38</f>
        <v>2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3.6</v>
      </c>
      <c r="Y42" s="94">
        <f>'24'!F38</f>
        <v>2.5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 t="shared" si="2"/>
        <v>18.7</v>
      </c>
      <c r="AG42" s="13"/>
      <c r="AI42" s="14"/>
      <c r="AJ42" s="17"/>
    </row>
    <row r="43" spans="1:36" x14ac:dyDescent="0.2">
      <c r="A43" s="16" t="s">
        <v>35</v>
      </c>
      <c r="B43" s="94">
        <f>'01'!F39</f>
        <v>0.8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1.4</v>
      </c>
      <c r="N43" s="94">
        <f>'13'!F39</f>
        <v>0</v>
      </c>
      <c r="O43" s="94">
        <f>'14'!F39</f>
        <v>0</v>
      </c>
      <c r="P43" s="94">
        <f>'15'!F39</f>
        <v>4.2</v>
      </c>
      <c r="Q43" s="94">
        <f>'16'!F39</f>
        <v>0</v>
      </c>
      <c r="R43" s="94">
        <f>'17'!F39</f>
        <v>0</v>
      </c>
      <c r="S43" s="94">
        <f>'18'!F39</f>
        <v>3.5</v>
      </c>
      <c r="T43" s="94">
        <f>'19'!F39</f>
        <v>5.2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2.8</v>
      </c>
      <c r="Y43" s="94">
        <f>'24'!F39</f>
        <v>12.4</v>
      </c>
      <c r="Z43" s="94">
        <f>'25'!F39</f>
        <v>0.2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 t="shared" si="2"/>
        <v>30.500000000000004</v>
      </c>
      <c r="AG43" s="13"/>
      <c r="AI43" s="14"/>
      <c r="AJ43" s="17"/>
    </row>
    <row r="44" spans="1:36" x14ac:dyDescent="0.2">
      <c r="A44" s="16" t="s">
        <v>89</v>
      </c>
      <c r="B44" s="94">
        <f>'01'!F40</f>
        <v>1.1500000000000001</v>
      </c>
      <c r="C44" s="94">
        <f>'02'!F40</f>
        <v>0.52500000000000002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1.5</v>
      </c>
      <c r="N44" s="94">
        <f>'13'!F40</f>
        <v>0</v>
      </c>
      <c r="O44" s="94">
        <f>'14'!F40</f>
        <v>0</v>
      </c>
      <c r="P44" s="94">
        <f>'15'!F40</f>
        <v>7.2</v>
      </c>
      <c r="Q44" s="94">
        <f>'16'!F40</f>
        <v>0</v>
      </c>
      <c r="R44" s="94">
        <f>'17'!F40</f>
        <v>0</v>
      </c>
      <c r="S44" s="94">
        <f>'18'!F40</f>
        <v>5</v>
      </c>
      <c r="T44" s="94">
        <f>'19'!F40</f>
        <v>3.2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2.8</v>
      </c>
      <c r="Y44" s="94">
        <f>'24'!F40</f>
        <v>1.2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 t="shared" si="2"/>
        <v>22.574999999999999</v>
      </c>
      <c r="AG44" s="13"/>
      <c r="AI44" s="14"/>
      <c r="AJ44" s="17"/>
    </row>
    <row r="45" spans="1:36" x14ac:dyDescent="0.2">
      <c r="A45" s="18" t="s">
        <v>36</v>
      </c>
      <c r="B45" s="19">
        <f>AVERAGE(B36:B44)</f>
        <v>1.2388888888888892</v>
      </c>
      <c r="C45" s="19">
        <f t="shared" ref="C45:AE45" si="3">AVERAGE(C36:C44)</f>
        <v>0.30277777777777781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0.79999999999999993</v>
      </c>
      <c r="N45" s="19">
        <f t="shared" si="3"/>
        <v>0</v>
      </c>
      <c r="O45" s="19">
        <f t="shared" si="3"/>
        <v>0</v>
      </c>
      <c r="P45" s="19">
        <f t="shared" si="3"/>
        <v>6.9555555555555566</v>
      </c>
      <c r="Q45" s="19">
        <f t="shared" si="3"/>
        <v>0</v>
      </c>
      <c r="R45" s="19">
        <f t="shared" si="3"/>
        <v>0</v>
      </c>
      <c r="S45" s="19">
        <f t="shared" si="3"/>
        <v>2.9777777777777779</v>
      </c>
      <c r="T45" s="19">
        <f t="shared" si="3"/>
        <v>3.2111111111111108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3.6444444444444448</v>
      </c>
      <c r="Y45" s="19">
        <f t="shared" si="3"/>
        <v>5.9333333333333336</v>
      </c>
      <c r="Z45" s="19">
        <f t="shared" si="3"/>
        <v>5.5555555555555552E-2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25.11944444444444</v>
      </c>
      <c r="AG45" s="13"/>
      <c r="AI45" s="14"/>
      <c r="AJ45" s="14"/>
    </row>
    <row r="46" spans="1:36" x14ac:dyDescent="0.2">
      <c r="A46" s="23" t="s">
        <v>37</v>
      </c>
      <c r="B46" s="24">
        <f>AVERAGE(B36:B44,B32:B34,B29:B30,B17:B27,B8:B15)</f>
        <v>1.0378787878787881</v>
      </c>
      <c r="C46" s="24">
        <f t="shared" ref="C46:AE46" si="4">AVERAGE(C36:C44,C32:C34,C29:C30,C17:C27,C8:C15)</f>
        <v>0.20984848484848484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0.23030303030303029</v>
      </c>
      <c r="N46" s="24">
        <f t="shared" si="4"/>
        <v>0</v>
      </c>
      <c r="O46" s="24">
        <f t="shared" si="4"/>
        <v>0</v>
      </c>
      <c r="P46" s="24">
        <f t="shared" si="4"/>
        <v>7.0060606060606068</v>
      </c>
      <c r="Q46" s="120">
        <f t="shared" si="4"/>
        <v>2.1212121212121213E-2</v>
      </c>
      <c r="R46" s="24">
        <f t="shared" si="4"/>
        <v>0</v>
      </c>
      <c r="S46" s="24">
        <f t="shared" si="4"/>
        <v>1.3909090909090911</v>
      </c>
      <c r="T46" s="24">
        <f t="shared" si="4"/>
        <v>2.0393939393939391</v>
      </c>
      <c r="U46" s="114">
        <f t="shared" si="4"/>
        <v>0</v>
      </c>
      <c r="V46" s="114">
        <f t="shared" si="4"/>
        <v>0</v>
      </c>
      <c r="W46" s="114">
        <f t="shared" si="4"/>
        <v>0</v>
      </c>
      <c r="X46" s="114">
        <f t="shared" si="4"/>
        <v>2.0818181818181825</v>
      </c>
      <c r="Y46" s="114">
        <f t="shared" si="4"/>
        <v>3.606060606060606</v>
      </c>
      <c r="Z46" s="128">
        <f t="shared" si="4"/>
        <v>2.121212121212121E-2</v>
      </c>
      <c r="AA46" s="114">
        <f t="shared" si="4"/>
        <v>0</v>
      </c>
      <c r="AB46" s="114">
        <f t="shared" si="4"/>
        <v>0</v>
      </c>
      <c r="AC46" s="114">
        <f t="shared" si="4"/>
        <v>0</v>
      </c>
      <c r="AD46" s="114">
        <f t="shared" si="4"/>
        <v>0</v>
      </c>
      <c r="AE46" s="114">
        <f t="shared" si="4"/>
        <v>0</v>
      </c>
      <c r="AF46" s="114">
        <f>SUM(B46:AE46)</f>
        <v>17.64469696969697</v>
      </c>
      <c r="AG46" s="13"/>
      <c r="AI46" s="25"/>
      <c r="AJ46" s="26"/>
    </row>
    <row r="47" spans="1:36" x14ac:dyDescent="0.2">
      <c r="A47" s="88" t="s">
        <v>38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3"/>
      <c r="U47" s="116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>
        <f>SUM(B47:AE47)</f>
        <v>0</v>
      </c>
      <c r="AG47" s="13"/>
      <c r="AI47" s="28"/>
      <c r="AJ47" s="26"/>
    </row>
    <row r="48" spans="1:36" x14ac:dyDescent="0.2">
      <c r="A48" s="112" t="s">
        <v>93</v>
      </c>
      <c r="B48" s="112">
        <v>1</v>
      </c>
      <c r="C48" s="112">
        <v>2</v>
      </c>
      <c r="D48" s="112">
        <v>2</v>
      </c>
      <c r="E48" s="112">
        <v>0</v>
      </c>
      <c r="F48" s="112">
        <v>0</v>
      </c>
      <c r="G48" s="112">
        <v>1</v>
      </c>
      <c r="H48" s="112">
        <v>0</v>
      </c>
      <c r="I48" s="112">
        <v>2</v>
      </c>
      <c r="J48" s="112">
        <v>2</v>
      </c>
      <c r="K48" s="112">
        <v>2</v>
      </c>
      <c r="L48" s="112">
        <v>7</v>
      </c>
      <c r="M48" s="112">
        <v>4</v>
      </c>
      <c r="N48" s="112">
        <v>3</v>
      </c>
      <c r="O48" s="112">
        <v>10</v>
      </c>
      <c r="P48" s="112">
        <v>5</v>
      </c>
      <c r="Q48" s="112">
        <v>3</v>
      </c>
      <c r="R48" s="112">
        <v>4</v>
      </c>
      <c r="S48" s="112">
        <v>3</v>
      </c>
      <c r="T48" s="112">
        <v>4</v>
      </c>
      <c r="U48" s="117">
        <v>1</v>
      </c>
      <c r="V48" s="118">
        <v>0</v>
      </c>
      <c r="W48" s="118">
        <v>2</v>
      </c>
      <c r="X48" s="118">
        <v>3</v>
      </c>
      <c r="Y48" s="118">
        <v>3</v>
      </c>
      <c r="Z48" s="118">
        <v>3</v>
      </c>
      <c r="AA48" s="118">
        <v>0</v>
      </c>
      <c r="AB48" s="118">
        <v>1</v>
      </c>
      <c r="AC48" s="118">
        <v>1</v>
      </c>
      <c r="AD48" s="118">
        <v>0</v>
      </c>
      <c r="AE48" s="118">
        <v>0</v>
      </c>
      <c r="AF48" s="118">
        <f>SUM(B48:AE48)</f>
        <v>69</v>
      </c>
      <c r="AI48" s="17"/>
      <c r="AJ48" s="17"/>
    </row>
    <row r="49" spans="1:34" ht="15.75" x14ac:dyDescent="0.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1:34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2" spans="1:34" x14ac:dyDescent="0.2">
      <c r="T52" s="87"/>
    </row>
    <row r="53" spans="1:34" x14ac:dyDescent="0.2">
      <c r="S53" s="36"/>
      <c r="T53" s="36"/>
      <c r="U53" s="36"/>
      <c r="V53" s="36"/>
      <c r="W53" s="36"/>
      <c r="AG53" s="30"/>
      <c r="AH53" s="30"/>
    </row>
    <row r="54" spans="1:34" x14ac:dyDescent="0.2">
      <c r="AF54" s="31"/>
      <c r="AG54" s="31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2"/>
      <c r="AG60" s="33"/>
      <c r="AH60" s="30"/>
    </row>
    <row r="61" spans="1:34" x14ac:dyDescent="0.2">
      <c r="AF61" s="34"/>
      <c r="AG61" s="31"/>
      <c r="AH61" s="30"/>
    </row>
    <row r="62" spans="1:34" x14ac:dyDescent="0.2">
      <c r="AF62" s="34"/>
      <c r="AG62" s="31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2"/>
      <c r="AG73" s="33"/>
      <c r="AH73" s="30"/>
    </row>
    <row r="74" spans="32:34" x14ac:dyDescent="0.2">
      <c r="AF74" s="34"/>
      <c r="AG74" s="31"/>
      <c r="AH74" s="30"/>
    </row>
    <row r="75" spans="32:34" x14ac:dyDescent="0.2">
      <c r="AF75" s="32"/>
      <c r="AG75" s="33"/>
      <c r="AH75" s="30"/>
    </row>
    <row r="76" spans="32:34" x14ac:dyDescent="0.2">
      <c r="AF76" s="32"/>
      <c r="AG76" s="33"/>
      <c r="AH76" s="30"/>
    </row>
    <row r="77" spans="32:34" x14ac:dyDescent="0.2">
      <c r="AF77" s="34"/>
      <c r="AG77" s="31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2"/>
      <c r="AG80" s="33"/>
      <c r="AH80" s="30"/>
    </row>
    <row r="81" spans="32:34" x14ac:dyDescent="0.2">
      <c r="AF81" s="34"/>
      <c r="AG81" s="31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2"/>
      <c r="AG89" s="33"/>
      <c r="AH89" s="30"/>
    </row>
    <row r="90" spans="32:34" x14ac:dyDescent="0.2">
      <c r="AF90" s="34"/>
      <c r="AG90" s="35"/>
      <c r="AH90" s="30"/>
    </row>
    <row r="91" spans="32:34" x14ac:dyDescent="0.2">
      <c r="AF91" s="34"/>
      <c r="AG91" s="35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  <row r="94" spans="32:34" x14ac:dyDescent="0.2">
      <c r="AG94" s="30"/>
      <c r="AH94" s="30"/>
    </row>
  </sheetData>
  <mergeCells count="7">
    <mergeCell ref="AI6:AJ6"/>
    <mergeCell ref="A49:AF49"/>
    <mergeCell ref="A50:AF50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41" sqref="H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0" t="s">
        <v>98</v>
      </c>
      <c r="B1" s="130"/>
      <c r="C1" s="130"/>
      <c r="D1" s="130"/>
      <c r="E1" s="130"/>
      <c r="F1" s="130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1</v>
      </c>
      <c r="C4" s="12">
        <v>0.2</v>
      </c>
      <c r="D4" s="12">
        <v>0</v>
      </c>
      <c r="E4" s="12">
        <v>0</v>
      </c>
      <c r="F4" s="12">
        <f t="shared" ref="F4:F11" si="0">B4+C4+D4+E4</f>
        <v>1.2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1.3</v>
      </c>
      <c r="C5" s="12">
        <v>0</v>
      </c>
      <c r="D5" s="12">
        <v>0</v>
      </c>
      <c r="E5" s="12">
        <v>0</v>
      </c>
      <c r="F5" s="12">
        <f t="shared" si="0"/>
        <v>1.3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0.9</v>
      </c>
      <c r="C6" s="12">
        <v>0.2</v>
      </c>
      <c r="D6" s="12">
        <v>0</v>
      </c>
      <c r="E6" s="12">
        <v>0</v>
      </c>
      <c r="F6" s="12">
        <f t="shared" si="0"/>
        <v>1.1000000000000001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1">
        <v>0.6</v>
      </c>
      <c r="C7" s="12">
        <v>0</v>
      </c>
      <c r="D7" s="12">
        <v>0</v>
      </c>
      <c r="E7" s="12">
        <v>0</v>
      </c>
      <c r="F7" s="12">
        <f t="shared" si="0"/>
        <v>0.6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0.1</v>
      </c>
      <c r="C8" s="12">
        <v>0</v>
      </c>
      <c r="D8" s="12">
        <v>0</v>
      </c>
      <c r="E8" s="12">
        <v>0</v>
      </c>
      <c r="F8" s="12">
        <f t="shared" si="0"/>
        <v>0.1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0.1</v>
      </c>
      <c r="E9" s="12">
        <v>0</v>
      </c>
      <c r="F9" s="12">
        <f t="shared" si="0"/>
        <v>0.1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1.1000000000000001</v>
      </c>
      <c r="C10" s="12">
        <v>0</v>
      </c>
      <c r="D10" s="12">
        <v>0</v>
      </c>
      <c r="E10" s="12">
        <v>0</v>
      </c>
      <c r="F10" s="12">
        <f t="shared" si="0"/>
        <v>1.1000000000000001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2">
        <v>0.6</v>
      </c>
      <c r="C11" s="12">
        <v>0</v>
      </c>
      <c r="D11" s="86">
        <v>0</v>
      </c>
      <c r="E11" s="123">
        <v>0.4</v>
      </c>
      <c r="F11" s="12">
        <f t="shared" si="0"/>
        <v>1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0.7</v>
      </c>
      <c r="C12" s="43">
        <f>AVERAGE(C4:C11)</f>
        <v>0.05</v>
      </c>
      <c r="D12" s="43">
        <f>AVERAGE(D4:D11)</f>
        <v>1.2500000000000001E-2</v>
      </c>
      <c r="E12" s="43">
        <f>AVERAGE(E4:E11)</f>
        <v>0.05</v>
      </c>
      <c r="F12" s="43">
        <f>AVERAGE(F4:F11)</f>
        <v>0.8125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2">
        <v>0.4</v>
      </c>
      <c r="C13" s="12">
        <v>0.2</v>
      </c>
      <c r="D13" s="122">
        <v>0</v>
      </c>
      <c r="E13" s="122">
        <v>0.2</v>
      </c>
      <c r="F13" s="12">
        <f t="shared" ref="F13:F23" si="1">B13+C13+D13+E13</f>
        <v>0.8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0.5</v>
      </c>
      <c r="C14" s="12">
        <v>0</v>
      </c>
      <c r="D14" s="12">
        <v>0</v>
      </c>
      <c r="E14" s="12">
        <v>0</v>
      </c>
      <c r="F14" s="12">
        <f t="shared" si="1"/>
        <v>0.5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0.5</v>
      </c>
      <c r="C15" s="12">
        <v>0</v>
      </c>
      <c r="D15" s="12">
        <v>0</v>
      </c>
      <c r="E15" s="12">
        <v>0</v>
      </c>
      <c r="F15" s="12">
        <f t="shared" si="1"/>
        <v>0.5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2">
        <v>0.4</v>
      </c>
      <c r="C16" s="12">
        <v>0.2</v>
      </c>
      <c r="D16" s="12">
        <v>0</v>
      </c>
      <c r="E16" s="12">
        <v>0</v>
      </c>
      <c r="F16" s="12">
        <f t="shared" si="1"/>
        <v>0.60000000000000009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0.2</v>
      </c>
      <c r="C17" s="12">
        <v>0.2</v>
      </c>
      <c r="D17" s="12">
        <v>0.2</v>
      </c>
      <c r="E17" s="12">
        <v>0</v>
      </c>
      <c r="F17" s="12">
        <f t="shared" si="1"/>
        <v>0.60000000000000009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2">
        <v>1</v>
      </c>
      <c r="C18" s="12">
        <v>0</v>
      </c>
      <c r="D18" s="110">
        <v>0</v>
      </c>
      <c r="E18" s="122">
        <v>0.8</v>
      </c>
      <c r="F18" s="12">
        <f t="shared" si="1"/>
        <v>1.8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0.7</v>
      </c>
      <c r="C19" s="12">
        <v>0.2</v>
      </c>
      <c r="D19" s="12">
        <v>0</v>
      </c>
      <c r="E19" s="12">
        <v>0</v>
      </c>
      <c r="F19" s="12">
        <f t="shared" si="1"/>
        <v>0.89999999999999991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2">
        <v>0.6</v>
      </c>
      <c r="C20" s="12">
        <v>0</v>
      </c>
      <c r="D20" s="12">
        <v>0</v>
      </c>
      <c r="E20" s="12">
        <v>0</v>
      </c>
      <c r="F20" s="12">
        <f t="shared" si="1"/>
        <v>0.6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2">
        <v>0.8</v>
      </c>
      <c r="C21" s="12">
        <v>0</v>
      </c>
      <c r="D21" s="12">
        <v>0</v>
      </c>
      <c r="E21" s="12">
        <v>0</v>
      </c>
      <c r="F21" s="12">
        <f t="shared" si="1"/>
        <v>0.8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1.9</v>
      </c>
      <c r="C22" s="12">
        <v>0</v>
      </c>
      <c r="D22" s="12">
        <v>0</v>
      </c>
      <c r="E22" s="12">
        <v>0</v>
      </c>
      <c r="F22" s="12">
        <f t="shared" si="1"/>
        <v>1.9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2">
        <v>0.8</v>
      </c>
      <c r="C23" s="12">
        <v>0.2</v>
      </c>
      <c r="D23" s="110">
        <v>0</v>
      </c>
      <c r="E23" s="122">
        <v>0.6</v>
      </c>
      <c r="F23" s="12">
        <f t="shared" si="1"/>
        <v>1.6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0.70909090909090911</v>
      </c>
      <c r="C24" s="44">
        <f>AVERAGE(C13:C23)</f>
        <v>9.0909090909090912E-2</v>
      </c>
      <c r="D24" s="44">
        <f>AVERAGE(D13:D23)</f>
        <v>1.8181818181818184E-2</v>
      </c>
      <c r="E24" s="44">
        <f>AVERAGE(E13:E23)</f>
        <v>0.14545454545454548</v>
      </c>
      <c r="F24" s="44">
        <f>AVERAGE(F13:F23)</f>
        <v>0.96363636363636362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0.7</v>
      </c>
      <c r="C25" s="51">
        <v>0</v>
      </c>
      <c r="D25" s="12">
        <v>0.5</v>
      </c>
      <c r="E25" s="12">
        <v>0.3</v>
      </c>
      <c r="F25" s="12">
        <f>B25+C25+D25+E25</f>
        <v>1.5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2">
        <v>1</v>
      </c>
      <c r="C26" s="12">
        <v>0</v>
      </c>
      <c r="D26" s="12">
        <v>0</v>
      </c>
      <c r="E26" s="12">
        <v>0</v>
      </c>
      <c r="F26" s="12">
        <f>B26+C26+D26+E26</f>
        <v>1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0.85</v>
      </c>
      <c r="C27" s="43">
        <f>AVERAGE(C25:C26)</f>
        <v>0</v>
      </c>
      <c r="D27" s="43">
        <f>AVERAGE(D25:D26)</f>
        <v>0.25</v>
      </c>
      <c r="E27" s="43">
        <f>AVERAGE(E25:E26)</f>
        <v>0.15</v>
      </c>
      <c r="F27" s="44">
        <f>AVERAGE(F25:F26)</f>
        <v>1.25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0.6</v>
      </c>
      <c r="C28" s="12">
        <v>0</v>
      </c>
      <c r="D28" s="12">
        <v>0.5</v>
      </c>
      <c r="E28" s="12">
        <v>0</v>
      </c>
      <c r="F28" s="12">
        <f>B28+C28+D28+E28</f>
        <v>1.1000000000000001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1</v>
      </c>
      <c r="C29" s="12">
        <v>0</v>
      </c>
      <c r="D29" s="12">
        <v>0.2</v>
      </c>
      <c r="E29" s="12">
        <v>0</v>
      </c>
      <c r="F29" s="12">
        <f>B29+C29+D29+E29</f>
        <v>1.2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1</v>
      </c>
      <c r="C30" s="12">
        <v>0.2</v>
      </c>
      <c r="D30" s="12">
        <v>0</v>
      </c>
      <c r="E30" s="12">
        <v>0</v>
      </c>
      <c r="F30" s="12">
        <f>B30+C30+D30+E30</f>
        <v>1.2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0.8666666666666667</v>
      </c>
      <c r="C31" s="43">
        <f>AVERAGE(C28:C30)</f>
        <v>6.6666666666666666E-2</v>
      </c>
      <c r="D31" s="43">
        <f>AVERAGE(D28:D30)</f>
        <v>0.23333333333333331</v>
      </c>
      <c r="E31" s="43">
        <f>AVERAGE(E28:E30)</f>
        <v>0</v>
      </c>
      <c r="F31" s="44">
        <f>AVERAGE(F28:F30)</f>
        <v>1.1666666666666667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0.6</v>
      </c>
      <c r="E32" s="122">
        <v>0.4</v>
      </c>
      <c r="F32" s="12">
        <f t="shared" ref="F32:F40" si="2">B32+C32+D32+E32</f>
        <v>1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2">
        <v>0</v>
      </c>
      <c r="C33" s="12">
        <v>0</v>
      </c>
      <c r="D33" s="122">
        <v>1</v>
      </c>
      <c r="E33" s="122">
        <v>1.2</v>
      </c>
      <c r="F33" s="12">
        <f t="shared" si="2"/>
        <v>2.2000000000000002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1.5</v>
      </c>
      <c r="C34" s="12">
        <v>0</v>
      </c>
      <c r="D34" s="12">
        <v>0.6</v>
      </c>
      <c r="E34" s="12">
        <v>0</v>
      </c>
      <c r="F34" s="12">
        <f t="shared" si="2"/>
        <v>2.1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2">
        <v>0.6</v>
      </c>
      <c r="C35" s="122">
        <v>0.2</v>
      </c>
      <c r="D35" s="110">
        <v>0</v>
      </c>
      <c r="E35" s="12">
        <v>0</v>
      </c>
      <c r="F35" s="12">
        <f t="shared" si="2"/>
        <v>0.8</v>
      </c>
      <c r="G35" s="38"/>
      <c r="H35" s="37"/>
      <c r="I35" s="37"/>
    </row>
    <row r="36" spans="1:18" x14ac:dyDescent="0.2">
      <c r="A36" s="16" t="s">
        <v>47</v>
      </c>
      <c r="B36" s="12">
        <v>0.3</v>
      </c>
      <c r="C36" s="12">
        <v>0.2</v>
      </c>
      <c r="D36" s="12">
        <v>0</v>
      </c>
      <c r="E36" s="12">
        <v>0</v>
      </c>
      <c r="F36" s="12">
        <f t="shared" si="2"/>
        <v>0.5</v>
      </c>
      <c r="G36" s="38"/>
      <c r="H36" s="37"/>
      <c r="I36" s="37"/>
    </row>
    <row r="37" spans="1:18" x14ac:dyDescent="0.2">
      <c r="A37" s="16" t="s">
        <v>33</v>
      </c>
      <c r="B37" s="122">
        <v>0.4</v>
      </c>
      <c r="C37" s="122">
        <v>0</v>
      </c>
      <c r="D37" s="12">
        <v>0</v>
      </c>
      <c r="E37" s="122">
        <v>0.6</v>
      </c>
      <c r="F37" s="12">
        <f t="shared" si="2"/>
        <v>1</v>
      </c>
      <c r="G37" s="38"/>
      <c r="H37" s="37"/>
      <c r="I37" s="37"/>
    </row>
    <row r="38" spans="1:18" x14ac:dyDescent="0.2">
      <c r="A38" s="16" t="s">
        <v>34</v>
      </c>
      <c r="B38" s="122">
        <v>0.8</v>
      </c>
      <c r="C38" s="12">
        <v>0</v>
      </c>
      <c r="D38" s="12">
        <v>0.6</v>
      </c>
      <c r="E38" s="122">
        <v>0.2</v>
      </c>
      <c r="F38" s="12">
        <f t="shared" si="2"/>
        <v>1.5999999999999999</v>
      </c>
      <c r="G38" s="38"/>
      <c r="H38" s="37"/>
      <c r="I38" s="37"/>
    </row>
    <row r="39" spans="1:18" x14ac:dyDescent="0.2">
      <c r="A39" s="16" t="s">
        <v>45</v>
      </c>
      <c r="B39" s="122">
        <v>0.2</v>
      </c>
      <c r="C39" s="12">
        <v>0</v>
      </c>
      <c r="D39" s="122">
        <v>0.2</v>
      </c>
      <c r="E39" s="122">
        <v>0.4</v>
      </c>
      <c r="F39" s="12">
        <f t="shared" si="2"/>
        <v>0.8</v>
      </c>
      <c r="G39" s="38"/>
      <c r="H39" s="37"/>
      <c r="I39" s="37"/>
    </row>
    <row r="40" spans="1:18" x14ac:dyDescent="0.2">
      <c r="A40" s="16" t="s">
        <v>89</v>
      </c>
      <c r="B40" s="124">
        <f>AVERAGE(B32,B37,B36,B34)</f>
        <v>0.55000000000000004</v>
      </c>
      <c r="C40" s="124">
        <f t="shared" ref="C40:E40" si="3">AVERAGE(C32,C37,C36,C34)</f>
        <v>0.05</v>
      </c>
      <c r="D40" s="124">
        <f t="shared" si="3"/>
        <v>0.3</v>
      </c>
      <c r="E40" s="124">
        <f t="shared" si="3"/>
        <v>0.25</v>
      </c>
      <c r="F40" s="12">
        <f t="shared" si="2"/>
        <v>1.1500000000000001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0.48333333333333328</v>
      </c>
      <c r="C41" s="44">
        <f>AVERAGE(C32:C40)</f>
        <v>0.05</v>
      </c>
      <c r="D41" s="44">
        <f>AVERAGE(D32:D40)</f>
        <v>0.3666666666666667</v>
      </c>
      <c r="E41" s="44">
        <f>AVERAGE(E32:E40)</f>
        <v>0.33888888888888891</v>
      </c>
      <c r="F41" s="44">
        <f>AVERAGE(F32:F40)</f>
        <v>1.2388888888888892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0.66818181818181832</v>
      </c>
      <c r="C42" s="47">
        <f>AVERAGE(C4:C11,C13:C23,C25:C26,C28:C30,C32:C40)</f>
        <v>6.2121212121212119E-2</v>
      </c>
      <c r="D42" s="47">
        <f>AVERAGE(D4:D11,D13:D23,D25:D26,D28:D30,D32:D40)</f>
        <v>0.14545454545454545</v>
      </c>
      <c r="E42" s="47">
        <f>AVERAGE(E4:E11,E13:E23,E25:E26,E28:E30,E32:E40)</f>
        <v>0.16212121212121211</v>
      </c>
      <c r="F42" s="47">
        <f>AVERAGE(F4:F11,F13:F23,F25:F26,F28:F30,F32:F40)</f>
        <v>1.0378787878787878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L33" sqref="L3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99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2.5000000000000001E-2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0.3</v>
      </c>
      <c r="C13" s="12">
        <v>0</v>
      </c>
      <c r="D13" s="12">
        <v>0</v>
      </c>
      <c r="E13" s="12">
        <v>0</v>
      </c>
      <c r="F13" s="12">
        <f t="shared" ref="F13:F23" si="1">B13+C13+D13+E13</f>
        <v>0.3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0.2</v>
      </c>
      <c r="C15" s="12">
        <v>0</v>
      </c>
      <c r="D15" s="12">
        <v>0.4</v>
      </c>
      <c r="E15" s="12">
        <v>0</v>
      </c>
      <c r="F15" s="12">
        <f t="shared" si="1"/>
        <v>0.60000000000000009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0.2</v>
      </c>
      <c r="C16" s="12">
        <v>0</v>
      </c>
      <c r="D16" s="12">
        <v>0</v>
      </c>
      <c r="E16" s="12">
        <v>0</v>
      </c>
      <c r="F16" s="12">
        <f t="shared" si="1"/>
        <v>0.2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0.6</v>
      </c>
      <c r="C17" s="12">
        <v>0</v>
      </c>
      <c r="D17" s="12">
        <v>0</v>
      </c>
      <c r="E17" s="12">
        <v>0</v>
      </c>
      <c r="F17" s="12">
        <f t="shared" si="1"/>
        <v>0.6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0.7</v>
      </c>
      <c r="C19" s="12">
        <v>0</v>
      </c>
      <c r="D19" s="12">
        <v>0</v>
      </c>
      <c r="E19" s="12">
        <v>0</v>
      </c>
      <c r="F19" s="12">
        <f t="shared" si="1"/>
        <v>0.7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0.1</v>
      </c>
      <c r="C20" s="12">
        <v>0</v>
      </c>
      <c r="D20" s="12">
        <v>0</v>
      </c>
      <c r="E20" s="12">
        <v>0</v>
      </c>
      <c r="F20" s="12">
        <f t="shared" si="1"/>
        <v>0.1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0.3</v>
      </c>
      <c r="C21" s="12">
        <v>0</v>
      </c>
      <c r="D21" s="12">
        <v>0</v>
      </c>
      <c r="E21" s="12">
        <v>0</v>
      </c>
      <c r="F21" s="12">
        <f t="shared" si="1"/>
        <v>0.3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0.5</v>
      </c>
      <c r="C22" s="12">
        <v>0</v>
      </c>
      <c r="D22" s="12">
        <v>0</v>
      </c>
      <c r="E22" s="12">
        <v>0</v>
      </c>
      <c r="F22" s="12">
        <f t="shared" si="1"/>
        <v>0.5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0.6</v>
      </c>
      <c r="C23" s="12">
        <v>0</v>
      </c>
      <c r="D23" s="12">
        <v>0</v>
      </c>
      <c r="E23" s="12">
        <v>0</v>
      </c>
      <c r="F23" s="12">
        <f t="shared" si="1"/>
        <v>0.6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0.31818181818181812</v>
      </c>
      <c r="C24" s="44">
        <f>AVERAGE(C13:C23)</f>
        <v>0</v>
      </c>
      <c r="D24" s="44">
        <f>AVERAGE(D13:D23)</f>
        <v>3.6363636363636369E-2</v>
      </c>
      <c r="E24" s="44">
        <f>AVERAGE(E13:E23)</f>
        <v>0</v>
      </c>
      <c r="F24" s="44">
        <f>AVERAGE(F13:F23)</f>
        <v>0.35454545454545455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0.1</v>
      </c>
      <c r="C28" s="12">
        <v>0</v>
      </c>
      <c r="D28" s="12">
        <v>0</v>
      </c>
      <c r="E28" s="12">
        <v>0</v>
      </c>
      <c r="F28" s="12">
        <f>B28+C28+D28+E28</f>
        <v>0.1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3.3333333333333333E-2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3.3333333333333333E-2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0.1</v>
      </c>
      <c r="C33" s="12">
        <v>0</v>
      </c>
      <c r="D33" s="12">
        <v>0</v>
      </c>
      <c r="E33" s="12">
        <v>0</v>
      </c>
      <c r="F33" s="12">
        <f t="shared" si="2"/>
        <v>0.1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  <c r="G36" s="64"/>
    </row>
    <row r="37" spans="1:18" x14ac:dyDescent="0.2">
      <c r="A37" s="16" t="s">
        <v>33</v>
      </c>
      <c r="B37" s="12">
        <v>1.6</v>
      </c>
      <c r="C37" s="12">
        <v>0</v>
      </c>
      <c r="D37" s="12">
        <v>0</v>
      </c>
      <c r="E37" s="12">
        <v>0</v>
      </c>
      <c r="F37" s="12">
        <f t="shared" si="2"/>
        <v>1.6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4">
        <f>AVERAGE(B32,B37,B36,B34)</f>
        <v>0.52500000000000002</v>
      </c>
      <c r="C40" s="124">
        <f>AVERAGE(C32,C37,C36,C34)</f>
        <v>0</v>
      </c>
      <c r="D40" s="124">
        <f>AVERAGE(D32,D37,D36,D34)</f>
        <v>0</v>
      </c>
      <c r="E40" s="124">
        <f>AVERAGE(E32,E37,E36,E34)</f>
        <v>0</v>
      </c>
      <c r="F40" s="12">
        <f t="shared" si="2"/>
        <v>0.52500000000000002</v>
      </c>
      <c r="G40" s="64"/>
    </row>
    <row r="41" spans="1:18" x14ac:dyDescent="0.2">
      <c r="A41" s="42" t="s">
        <v>36</v>
      </c>
      <c r="B41" s="44">
        <f>AVERAGE(B32:B40)</f>
        <v>0.30277777777777781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0.30277777777777781</v>
      </c>
      <c r="G41" s="82"/>
    </row>
    <row r="42" spans="1:18" x14ac:dyDescent="0.2">
      <c r="A42" s="46" t="s">
        <v>37</v>
      </c>
      <c r="B42" s="47">
        <f>AVERAGE(B4:B11,B13:B23,B25:B26,B28:B30,B32:B40)</f>
        <v>0.19772727272727275</v>
      </c>
      <c r="C42" s="47">
        <f>AVERAGE(C4:C11,C13:C23,C25:C26,C28:C30,C32:C40)</f>
        <v>0</v>
      </c>
      <c r="D42" s="47">
        <f>AVERAGE(D4:D11,D13:D23,D25:D26,D28:D30,D32:D40)</f>
        <v>1.2121212121212121E-2</v>
      </c>
      <c r="E42" s="47">
        <f>AVERAGE(E4:E11,E13:E23,E25:E26,E28:E30,E32:E40)</f>
        <v>0</v>
      </c>
      <c r="F42" s="47">
        <f>AVERAGE(F4:F11,F13:F23,F25:F26,F28:F30,F32:F40)</f>
        <v>0.20984848484848481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0" t="s">
        <v>100</v>
      </c>
      <c r="B1" s="130"/>
      <c r="C1" s="130"/>
      <c r="D1" s="130"/>
      <c r="E1" s="130"/>
      <c r="F1" s="130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101</v>
      </c>
      <c r="B1" s="130"/>
      <c r="C1" s="130"/>
      <c r="D1" s="130"/>
      <c r="E1" s="130"/>
      <c r="F1" s="130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102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103</v>
      </c>
      <c r="B1" s="130"/>
      <c r="C1" s="130"/>
      <c r="D1" s="130"/>
      <c r="E1" s="130"/>
      <c r="F1" s="13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I40" sqref="I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0" t="s">
        <v>104</v>
      </c>
      <c r="B1" s="130"/>
      <c r="C1" s="130"/>
      <c r="D1" s="130"/>
      <c r="E1" s="130"/>
      <c r="F1" s="130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105</v>
      </c>
      <c r="B1" s="130"/>
      <c r="C1" s="130"/>
      <c r="D1" s="130"/>
      <c r="E1" s="130"/>
      <c r="F1" s="130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106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0" t="s">
        <v>107</v>
      </c>
      <c r="B1" s="130"/>
      <c r="C1" s="130"/>
      <c r="D1" s="130"/>
      <c r="E1" s="130"/>
      <c r="F1" s="13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108</v>
      </c>
      <c r="B1" s="130"/>
      <c r="C1" s="130"/>
      <c r="D1" s="130"/>
      <c r="E1" s="130"/>
      <c r="F1" s="130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C29" sqref="C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0" t="s">
        <v>109</v>
      </c>
      <c r="B1" s="130"/>
      <c r="C1" s="130"/>
      <c r="D1" s="130"/>
      <c r="E1" s="130"/>
      <c r="F1" s="13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5">
        <v>0.2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5">
        <v>0.2</v>
      </c>
      <c r="D28" s="12">
        <v>0</v>
      </c>
      <c r="E28" s="12">
        <v>0</v>
      </c>
      <c r="F28" s="12">
        <f>B28+C28+D28+E28</f>
        <v>0.2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6.6666666666666666E-2</v>
      </c>
      <c r="D31" s="43">
        <f>AVERAGE(D28:D30)</f>
        <v>0</v>
      </c>
      <c r="E31" s="43">
        <f>AVERAGE(E28:E30)</f>
        <v>0</v>
      </c>
      <c r="F31" s="44">
        <f>AVERAGE(F28:F30)</f>
        <v>6.6666666666666666E-2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1</v>
      </c>
      <c r="D32" s="12">
        <v>0</v>
      </c>
      <c r="E32" s="12">
        <v>0</v>
      </c>
      <c r="F32" s="12">
        <f t="shared" ref="F32:F40" si="2">B32+C32+D32+E32</f>
        <v>1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0.3</v>
      </c>
      <c r="C34" s="12">
        <v>0.3</v>
      </c>
      <c r="D34" s="12">
        <v>0</v>
      </c>
      <c r="E34" s="12">
        <v>0</v>
      </c>
      <c r="F34" s="12">
        <f t="shared" si="2"/>
        <v>0.6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5">
        <v>0.2</v>
      </c>
      <c r="D35" s="12">
        <v>0</v>
      </c>
      <c r="E35" s="12">
        <v>0</v>
      </c>
      <c r="F35" s="12">
        <f t="shared" si="2"/>
        <v>0.2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0.2</v>
      </c>
      <c r="C37" s="12">
        <v>1.2</v>
      </c>
      <c r="D37" s="12">
        <v>0.9</v>
      </c>
      <c r="E37" s="12">
        <v>0</v>
      </c>
      <c r="F37" s="12">
        <f t="shared" si="2"/>
        <v>2.2999999999999998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5">
        <v>0.2</v>
      </c>
      <c r="D38" s="12">
        <v>0</v>
      </c>
      <c r="E38" s="12">
        <v>0</v>
      </c>
      <c r="F38" s="12">
        <f t="shared" si="2"/>
        <v>0.2</v>
      </c>
    </row>
    <row r="39" spans="1:19" s="6" customFormat="1" x14ac:dyDescent="0.2">
      <c r="A39" s="16" t="s">
        <v>45</v>
      </c>
      <c r="B39" s="12">
        <v>0</v>
      </c>
      <c r="C39" s="12">
        <v>1.4</v>
      </c>
      <c r="D39" s="12">
        <v>0</v>
      </c>
      <c r="E39" s="12">
        <v>0</v>
      </c>
      <c r="F39" s="12">
        <f t="shared" si="2"/>
        <v>1.4</v>
      </c>
    </row>
    <row r="40" spans="1:19" s="6" customFormat="1" x14ac:dyDescent="0.2">
      <c r="A40" s="16" t="s">
        <v>89</v>
      </c>
      <c r="B40" s="12">
        <v>0.2</v>
      </c>
      <c r="C40" s="12">
        <v>0.8</v>
      </c>
      <c r="D40" s="12">
        <v>0.5</v>
      </c>
      <c r="E40" s="12">
        <v>0</v>
      </c>
      <c r="F40" s="12">
        <f t="shared" si="2"/>
        <v>1.5</v>
      </c>
    </row>
    <row r="41" spans="1:19" x14ac:dyDescent="0.2">
      <c r="A41" s="42" t="s">
        <v>36</v>
      </c>
      <c r="B41" s="44">
        <f>AVERAGE(B32:B40)</f>
        <v>7.7777777777777779E-2</v>
      </c>
      <c r="C41" s="44">
        <f>AVERAGE(C32:C40)</f>
        <v>0.56666666666666676</v>
      </c>
      <c r="D41" s="44">
        <f>AVERAGE(D32:D40)</f>
        <v>0.15555555555555556</v>
      </c>
      <c r="E41" s="44">
        <f>AVERAGE(E32:E40)</f>
        <v>0</v>
      </c>
      <c r="F41" s="44">
        <f>AVERAGE(F32:F40)</f>
        <v>0.79999999999999993</v>
      </c>
    </row>
    <row r="42" spans="1:19" x14ac:dyDescent="0.2">
      <c r="A42" s="46" t="s">
        <v>37</v>
      </c>
      <c r="B42" s="47">
        <f>AVERAGE(B4:B11,B13:B23,B25:B26,B28:B30,B32:B40)</f>
        <v>2.121212121212121E-2</v>
      </c>
      <c r="C42" s="47">
        <f>AVERAGE(C4:C11,C13:C23,C25:C26,C28:C30,C32:C40)</f>
        <v>0.16666666666666663</v>
      </c>
      <c r="D42" s="47">
        <f>AVERAGE(D4:D11,D13:D23,D25:D26,D28:D30,D32:D40)</f>
        <v>4.242424242424242E-2</v>
      </c>
      <c r="E42" s="47">
        <f>AVERAGE(E4:E11,E13:E23,E25:E26,E28:E30,E32:E40)</f>
        <v>0</v>
      </c>
      <c r="F42" s="47">
        <f>AVERAGE(F4:F11,F13:F23,F25:F26,F28:F30,F32:F40)</f>
        <v>0.23030303030303029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110</v>
      </c>
      <c r="B1" s="130"/>
      <c r="C1" s="130"/>
      <c r="D1" s="130"/>
      <c r="E1" s="130"/>
      <c r="F1" s="130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I34" sqref="I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0" t="s">
        <v>111</v>
      </c>
      <c r="B1" s="130"/>
      <c r="C1" s="130"/>
      <c r="D1" s="130"/>
      <c r="E1" s="130"/>
      <c r="F1" s="130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0" t="s">
        <v>112</v>
      </c>
      <c r="B1" s="130"/>
      <c r="C1" s="130"/>
      <c r="D1" s="130"/>
      <c r="E1" s="130"/>
      <c r="F1" s="130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5</v>
      </c>
      <c r="D4" s="12">
        <v>0.3</v>
      </c>
      <c r="E4" s="12">
        <v>0</v>
      </c>
      <c r="F4" s="12">
        <f t="shared" ref="F4:F11" si="0">B4+C4+D4+E4</f>
        <v>5.3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4</v>
      </c>
      <c r="D5" s="12">
        <v>3.1</v>
      </c>
      <c r="E5" s="12">
        <v>0</v>
      </c>
      <c r="F5" s="12">
        <f t="shared" si="0"/>
        <v>7.1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3.3</v>
      </c>
      <c r="D6" s="12">
        <v>3.1</v>
      </c>
      <c r="E6" s="12">
        <v>0</v>
      </c>
      <c r="F6" s="12">
        <f t="shared" si="0"/>
        <v>6.4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10">
        <v>3.6</v>
      </c>
      <c r="D7" s="12">
        <v>3.4</v>
      </c>
      <c r="E7" s="12">
        <v>0</v>
      </c>
      <c r="F7" s="12">
        <f t="shared" si="0"/>
        <v>7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6.2</v>
      </c>
      <c r="D8" s="12">
        <v>3</v>
      </c>
      <c r="E8" s="12">
        <v>0</v>
      </c>
      <c r="F8" s="12">
        <f t="shared" si="0"/>
        <v>9.1999999999999993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2.2000000000000002</v>
      </c>
      <c r="D9" s="12">
        <v>3.5</v>
      </c>
      <c r="E9" s="12">
        <v>0</v>
      </c>
      <c r="F9" s="12">
        <f t="shared" si="0"/>
        <v>5.7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3.5</v>
      </c>
      <c r="D10" s="12">
        <v>2.4</v>
      </c>
      <c r="E10" s="12">
        <v>0</v>
      </c>
      <c r="F10" s="12">
        <f t="shared" si="0"/>
        <v>5.9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10">
        <v>3.2</v>
      </c>
      <c r="D11" s="12">
        <v>2.8</v>
      </c>
      <c r="E11" s="12">
        <v>0</v>
      </c>
      <c r="F11" s="12">
        <f t="shared" si="0"/>
        <v>6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3.875</v>
      </c>
      <c r="D12" s="43">
        <f>AVERAGE(D4:D11)</f>
        <v>2.6999999999999997</v>
      </c>
      <c r="E12" s="43">
        <f>AVERAGE(E4:E11)</f>
        <v>0</v>
      </c>
      <c r="F12" s="43">
        <f>AVERAGE(F4:F11)</f>
        <v>6.5750000000000002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1.4</v>
      </c>
      <c r="D13" s="12">
        <v>2</v>
      </c>
      <c r="E13" s="12">
        <v>0</v>
      </c>
      <c r="F13" s="94">
        <f t="shared" ref="F13:F23" si="1">B13+C13+D13+E13</f>
        <v>3.4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2.9</v>
      </c>
      <c r="D14" s="12">
        <v>3.3</v>
      </c>
      <c r="E14" s="12">
        <v>0</v>
      </c>
      <c r="F14" s="12">
        <f t="shared" si="1"/>
        <v>6.1999999999999993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1.9</v>
      </c>
      <c r="D15" s="12">
        <v>3.5</v>
      </c>
      <c r="E15" s="12">
        <v>0</v>
      </c>
      <c r="F15" s="12">
        <f t="shared" si="1"/>
        <v>5.4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1.8</v>
      </c>
      <c r="D16" s="12">
        <v>2.8</v>
      </c>
      <c r="E16" s="12">
        <v>0</v>
      </c>
      <c r="F16" s="12">
        <f t="shared" si="1"/>
        <v>4.5999999999999996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2.7</v>
      </c>
      <c r="D17" s="12">
        <v>4.3</v>
      </c>
      <c r="E17" s="121">
        <v>0.2</v>
      </c>
      <c r="F17" s="12">
        <f t="shared" si="1"/>
        <v>7.2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4.8</v>
      </c>
      <c r="D18" s="12">
        <v>4.5</v>
      </c>
      <c r="E18" s="12">
        <v>0</v>
      </c>
      <c r="F18" s="12">
        <f t="shared" si="1"/>
        <v>9.3000000000000007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2.8</v>
      </c>
      <c r="D19" s="12">
        <v>4.5</v>
      </c>
      <c r="E19" s="12">
        <v>0</v>
      </c>
      <c r="F19" s="12">
        <f t="shared" si="1"/>
        <v>7.3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1.7</v>
      </c>
      <c r="D20" s="12">
        <v>2.6</v>
      </c>
      <c r="E20" s="12">
        <v>0</v>
      </c>
      <c r="F20" s="12">
        <f t="shared" si="1"/>
        <v>4.3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3.4</v>
      </c>
      <c r="D21" s="12">
        <v>3.5</v>
      </c>
      <c r="E21" s="121">
        <v>0.2</v>
      </c>
      <c r="F21" s="12">
        <f t="shared" si="1"/>
        <v>7.1000000000000005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2</v>
      </c>
      <c r="D22" s="12">
        <v>5.6</v>
      </c>
      <c r="E22" s="121">
        <v>0.1</v>
      </c>
      <c r="F22" s="12">
        <f t="shared" si="1"/>
        <v>7.6999999999999993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5</v>
      </c>
      <c r="D23" s="12">
        <v>2</v>
      </c>
      <c r="E23" s="12">
        <v>0</v>
      </c>
      <c r="F23" s="12">
        <f t="shared" si="1"/>
        <v>7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2.7636363636363637</v>
      </c>
      <c r="D24" s="44">
        <f>AVERAGE(D13:D23)</f>
        <v>3.5090909090909093</v>
      </c>
      <c r="E24" s="44">
        <f>AVERAGE(E13:E23)</f>
        <v>4.5454545454545456E-2</v>
      </c>
      <c r="F24" s="44">
        <f>AVERAGE(F13:F23)</f>
        <v>6.3181818181818183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10">
        <v>7</v>
      </c>
      <c r="D25" s="12">
        <v>2.8</v>
      </c>
      <c r="E25" s="12">
        <v>0</v>
      </c>
      <c r="F25" s="12">
        <f>B25+C25+D25+E25</f>
        <v>9.8000000000000007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7.8</v>
      </c>
      <c r="D26" s="12">
        <v>2.8</v>
      </c>
      <c r="E26" s="12">
        <v>0</v>
      </c>
      <c r="F26" s="12">
        <f>B26+C26+D26+E26</f>
        <v>10.6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7.4</v>
      </c>
      <c r="D27" s="43">
        <f>AVERAGE(D25:D26)</f>
        <v>2.8</v>
      </c>
      <c r="E27" s="43">
        <f>AVERAGE(E25:E26)</f>
        <v>0</v>
      </c>
      <c r="F27" s="44">
        <f>AVERAGE(F25:F26)</f>
        <v>10.199999999999999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5.0999999999999996</v>
      </c>
      <c r="D28" s="12">
        <v>2</v>
      </c>
      <c r="E28" s="12">
        <v>0</v>
      </c>
      <c r="F28" s="12">
        <f>B28+C28+D28+E28</f>
        <v>7.1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7</v>
      </c>
      <c r="D29" s="12">
        <v>3</v>
      </c>
      <c r="E29" s="12">
        <v>0</v>
      </c>
      <c r="F29" s="12">
        <f>B29+C29+D29+E29</f>
        <v>10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7.2</v>
      </c>
      <c r="D30" s="12">
        <v>1.8</v>
      </c>
      <c r="E30" s="12">
        <v>0</v>
      </c>
      <c r="F30" s="12">
        <f>B30+C30+D30+E30</f>
        <v>9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6.4333333333333336</v>
      </c>
      <c r="D31" s="43">
        <f>AVERAGE(D28:D30)</f>
        <v>2.2666666666666666</v>
      </c>
      <c r="E31" s="43">
        <f>AVERAGE(E28:E30)</f>
        <v>0</v>
      </c>
      <c r="F31" s="44">
        <f>AVERAGE(F28:F30)</f>
        <v>8.7000000000000011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2.5</v>
      </c>
      <c r="D32" s="12">
        <v>9</v>
      </c>
      <c r="E32" s="121">
        <v>0.2</v>
      </c>
      <c r="F32" s="12">
        <f t="shared" ref="F32:F40" si="2">B32+C32+D32+E32</f>
        <v>11.7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4</v>
      </c>
      <c r="D33" s="12">
        <v>2.2000000000000002</v>
      </c>
      <c r="E33" s="12">
        <v>0</v>
      </c>
      <c r="F33" s="12">
        <f t="shared" si="2"/>
        <v>6.2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2">
        <v>0</v>
      </c>
      <c r="C34" s="12">
        <v>5</v>
      </c>
      <c r="D34" s="12">
        <v>2.2999999999999998</v>
      </c>
      <c r="E34" s="121">
        <v>0.1</v>
      </c>
      <c r="F34" s="12">
        <f t="shared" si="2"/>
        <v>7.3999999999999995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6</v>
      </c>
      <c r="D35" s="12">
        <v>4.7</v>
      </c>
      <c r="E35" s="12">
        <v>0</v>
      </c>
      <c r="F35" s="12">
        <f t="shared" si="2"/>
        <v>10.7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1</v>
      </c>
      <c r="D36" s="12">
        <v>0</v>
      </c>
      <c r="E36" s="12">
        <v>0</v>
      </c>
      <c r="F36" s="12">
        <f t="shared" si="2"/>
        <v>1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5.7</v>
      </c>
      <c r="D37" s="12">
        <v>2.5</v>
      </c>
      <c r="E37" s="12">
        <v>0</v>
      </c>
      <c r="F37" s="12">
        <f t="shared" si="2"/>
        <v>8.1999999999999993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6</v>
      </c>
      <c r="C38" s="12">
        <v>0</v>
      </c>
      <c r="D38" s="12">
        <v>0</v>
      </c>
      <c r="E38" s="12">
        <v>0</v>
      </c>
      <c r="F38" s="12">
        <f t="shared" si="2"/>
        <v>6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2">
        <v>0.4</v>
      </c>
      <c r="C39" s="12">
        <v>2.2000000000000002</v>
      </c>
      <c r="D39" s="12">
        <v>1.4</v>
      </c>
      <c r="E39" s="121">
        <v>0.2</v>
      </c>
      <c r="F39" s="12">
        <f t="shared" si="2"/>
        <v>4.2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10">
        <v>5.2</v>
      </c>
      <c r="D40" s="110">
        <v>2</v>
      </c>
      <c r="E40" s="12">
        <v>0</v>
      </c>
      <c r="F40" s="12">
        <f t="shared" si="2"/>
        <v>7.2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0.71111111111111114</v>
      </c>
      <c r="C41" s="44">
        <f>AVERAGE(C32:C40)</f>
        <v>3.5111111111111111</v>
      </c>
      <c r="D41" s="44">
        <f>AVERAGE(D32:D40)</f>
        <v>2.6777777777777776</v>
      </c>
      <c r="E41" s="44">
        <f>AVERAGE(E32:E40)</f>
        <v>5.5555555555555552E-2</v>
      </c>
      <c r="F41" s="44">
        <f>AVERAGE(F32:F40)</f>
        <v>6.9555555555555566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0.19393939393939394</v>
      </c>
      <c r="C42" s="47">
        <f>AVERAGE(C4:C11,C13:C23,C25:C26,C28:C30,C32:C40)</f>
        <v>3.8515151515151516</v>
      </c>
      <c r="D42" s="47">
        <f>AVERAGE(D4:D11,D13:D23,D25:D26,D28:D30,D32:D40)</f>
        <v>2.9303030303030302</v>
      </c>
      <c r="E42" s="47">
        <f>AVERAGE(E4:E11,E13:E23,E25:E26,E28:E30,E32:E40)</f>
        <v>3.0303030303030304E-2</v>
      </c>
      <c r="F42" s="47">
        <f>AVERAGE(F4:F11,F13:F23,F25:F26,F28:F30,F32:F40)</f>
        <v>7.0060606060606041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113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1">
        <v>0.2</v>
      </c>
      <c r="C4" s="12">
        <v>0</v>
      </c>
      <c r="D4" s="12">
        <v>0</v>
      </c>
      <c r="E4" s="12">
        <v>0</v>
      </c>
      <c r="F4" s="12">
        <f t="shared" ref="F4:F11" si="0">B4+C4+D4+E4</f>
        <v>0.2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1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1">
        <v>0.1</v>
      </c>
      <c r="C10" s="12">
        <v>0</v>
      </c>
      <c r="D10" s="12">
        <v>0</v>
      </c>
      <c r="E10" s="12">
        <v>0</v>
      </c>
      <c r="F10" s="12">
        <f t="shared" si="0"/>
        <v>0.1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6.25E-2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6.25E-2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1">
        <v>0.2</v>
      </c>
      <c r="C13" s="12">
        <v>0</v>
      </c>
      <c r="D13" s="12">
        <v>0</v>
      </c>
      <c r="E13" s="12">
        <v>0</v>
      </c>
      <c r="F13" s="12">
        <f t="shared" ref="F13:F23" si="1">B13+C13+D13+E13</f>
        <v>0.2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1.8181818181818184E-2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1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37</v>
      </c>
      <c r="B42" s="47">
        <f>AVERAGE(B4:B11,B13:B23,B25:B26,B28:B30,B32:B40)</f>
        <v>2.121212121212121E-2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126">
        <f>AVERAGE(F4:F11,F13:F23,F25:F26,F28:F30,F32:F40)</f>
        <v>2.121212121212121E-2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0" t="s">
        <v>114</v>
      </c>
      <c r="B1" s="130"/>
      <c r="C1" s="130"/>
      <c r="D1" s="130"/>
      <c r="E1" s="130"/>
      <c r="F1" s="130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40" sqref="I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30" t="s">
        <v>115</v>
      </c>
      <c r="B1" s="130"/>
      <c r="C1" s="130"/>
      <c r="D1" s="130"/>
      <c r="E1" s="130"/>
      <c r="F1" s="130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0.2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4.2</v>
      </c>
      <c r="E8" s="12">
        <v>0</v>
      </c>
      <c r="F8" s="12">
        <f t="shared" si="0"/>
        <v>4.2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0.7</v>
      </c>
      <c r="F10" s="12">
        <f t="shared" si="0"/>
        <v>0.7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0.52500000000000002</v>
      </c>
      <c r="E12" s="43">
        <f>AVERAGE(E4:E11)</f>
        <v>0.11249999999999999</v>
      </c>
      <c r="F12" s="43">
        <f>AVERAGE(F4:F11)</f>
        <v>0.63750000000000007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1.3</v>
      </c>
      <c r="F13" s="12">
        <f t="shared" ref="F13:F23" si="1">B13+C13+D13+E13</f>
        <v>1.3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1.2</v>
      </c>
      <c r="E15" s="12">
        <v>0</v>
      </c>
      <c r="F15" s="12">
        <f t="shared" si="1"/>
        <v>1.2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</v>
      </c>
      <c r="F17" s="12">
        <f t="shared" si="1"/>
        <v>1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2.2999999999999998</v>
      </c>
      <c r="F19" s="12">
        <f t="shared" si="1"/>
        <v>2.2999999999999998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0.7</v>
      </c>
      <c r="F20" s="12">
        <f t="shared" si="1"/>
        <v>0.7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1</v>
      </c>
      <c r="E21" s="12">
        <v>3.4</v>
      </c>
      <c r="F21" s="12">
        <f t="shared" si="1"/>
        <v>4.4000000000000004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0.3</v>
      </c>
      <c r="E22" s="12">
        <v>0</v>
      </c>
      <c r="F22" s="12">
        <f t="shared" si="1"/>
        <v>0.3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0.22727272727272727</v>
      </c>
      <c r="E24" s="44">
        <f>AVERAGE(E13:E23)</f>
        <v>0.79090909090909089</v>
      </c>
      <c r="F24" s="44">
        <f>AVERAGE(F13:F23)</f>
        <v>1.0181818181818183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1.2</v>
      </c>
      <c r="E25" s="12">
        <v>0.3</v>
      </c>
      <c r="F25" s="12">
        <f>B25+C25+D25+E25</f>
        <v>1.5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0.3</v>
      </c>
      <c r="E26" s="12">
        <v>0</v>
      </c>
      <c r="F26" s="12">
        <f>B26+C26+D26+E26</f>
        <v>0.3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0.75</v>
      </c>
      <c r="E27" s="43">
        <v>0</v>
      </c>
      <c r="F27" s="44">
        <f>AVERAGE(F25:F26)</f>
        <v>0.9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1</v>
      </c>
      <c r="E30" s="12">
        <v>0</v>
      </c>
      <c r="F30" s="12">
        <f>B30+C30+D30+E30</f>
        <v>1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0.33333333333333331</v>
      </c>
      <c r="E31" s="43">
        <f>AVERAGE(E28:E30)</f>
        <v>0</v>
      </c>
      <c r="F31" s="44">
        <f>AVERAGE(F28:F30)</f>
        <v>0.33333333333333331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0.2</v>
      </c>
      <c r="E34" s="12">
        <v>0</v>
      </c>
      <c r="F34" s="12">
        <f t="shared" si="2"/>
        <v>0.2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3.5</v>
      </c>
      <c r="E35" s="12">
        <v>0</v>
      </c>
      <c r="F35" s="12">
        <f t="shared" si="2"/>
        <v>3.5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9.4</v>
      </c>
      <c r="E36" s="12">
        <v>0</v>
      </c>
      <c r="F36" s="12">
        <f t="shared" si="2"/>
        <v>9.4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2.4</v>
      </c>
      <c r="E37" s="12">
        <v>0</v>
      </c>
      <c r="F37" s="12">
        <f t="shared" si="2"/>
        <v>2.4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2.8</v>
      </c>
      <c r="E38" s="12">
        <v>0</v>
      </c>
      <c r="F38" s="12">
        <f t="shared" si="2"/>
        <v>2.8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127">
        <v>3.5</v>
      </c>
      <c r="E39" s="12">
        <v>0</v>
      </c>
      <c r="F39" s="12">
        <f t="shared" si="2"/>
        <v>3.5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2.5</v>
      </c>
      <c r="E40" s="12">
        <v>2.5</v>
      </c>
      <c r="F40" s="12">
        <f t="shared" si="2"/>
        <v>5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2.7</v>
      </c>
      <c r="E41" s="44">
        <f>AVERAGE(E32:E40)</f>
        <v>0.27777777777777779</v>
      </c>
      <c r="F41" s="44">
        <f>AVERAGE(F32:F40)</f>
        <v>2.9777777777777779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1.0151515151515151</v>
      </c>
      <c r="E42" s="47">
        <f>AVERAGE(E4:E11,E13:E23,E25:E26,E28:E30,E32:E40)</f>
        <v>0.37575757575757579</v>
      </c>
      <c r="F42" s="47">
        <f>AVERAGE(F4:F11,F13:F23,F25:F26,F28:F30,F32:F40)</f>
        <v>1.3909090909090909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20" sqref="E2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116</v>
      </c>
      <c r="B1" s="130"/>
      <c r="C1" s="130"/>
      <c r="D1" s="130"/>
      <c r="E1" s="130"/>
      <c r="F1" s="130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0.3</v>
      </c>
      <c r="C4" s="12">
        <v>0</v>
      </c>
      <c r="D4" s="12">
        <v>0</v>
      </c>
      <c r="E4" s="12">
        <v>0</v>
      </c>
      <c r="F4" s="12">
        <f t="shared" ref="F4:F11" si="0">B4+C4+D4+E4</f>
        <v>0.3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2.2000000000000002</v>
      </c>
      <c r="C7" s="12">
        <v>0.2</v>
      </c>
      <c r="D7" s="12">
        <v>0</v>
      </c>
      <c r="E7" s="12">
        <v>0</v>
      </c>
      <c r="F7" s="12">
        <f t="shared" si="0"/>
        <v>2.4000000000000004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2.4</v>
      </c>
      <c r="D8" s="12">
        <v>1</v>
      </c>
      <c r="E8" s="12">
        <v>0</v>
      </c>
      <c r="F8" s="12">
        <f t="shared" si="0"/>
        <v>3.4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0.2</v>
      </c>
      <c r="C9" s="12">
        <v>0.1</v>
      </c>
      <c r="D9" s="12">
        <v>0</v>
      </c>
      <c r="E9" s="12">
        <v>0</v>
      </c>
      <c r="F9" s="12">
        <f t="shared" si="0"/>
        <v>0.30000000000000004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2">
        <v>0.6</v>
      </c>
      <c r="C11" s="12">
        <v>0</v>
      </c>
      <c r="D11" s="12">
        <v>0</v>
      </c>
      <c r="E11" s="12">
        <v>0.7</v>
      </c>
      <c r="F11" s="12">
        <f t="shared" si="0"/>
        <v>1.2999999999999998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0.41250000000000003</v>
      </c>
      <c r="C12" s="43">
        <f>AVERAGE(C4:C11)</f>
        <v>0.33750000000000002</v>
      </c>
      <c r="D12" s="43">
        <f>AVERAGE(D4:D11)</f>
        <v>0.125</v>
      </c>
      <c r="E12" s="43">
        <f>AVERAGE(E4:E11)</f>
        <v>8.7499999999999994E-2</v>
      </c>
      <c r="F12" s="43">
        <f>AVERAGE(F4:F11)</f>
        <v>0.96249999999999991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1.3</v>
      </c>
      <c r="F13" s="12">
        <f t="shared" ref="F13:F23" si="1">B13+C13+D13+E13</f>
        <v>1.3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1.5</v>
      </c>
      <c r="C14" s="12">
        <v>0</v>
      </c>
      <c r="D14" s="12">
        <v>0</v>
      </c>
      <c r="E14" s="12">
        <v>0</v>
      </c>
      <c r="F14" s="12">
        <f t="shared" si="1"/>
        <v>1.5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1.9</v>
      </c>
      <c r="C15" s="12">
        <v>0</v>
      </c>
      <c r="D15" s="12">
        <v>0.2</v>
      </c>
      <c r="E15" s="12">
        <v>0</v>
      </c>
      <c r="F15" s="12">
        <f t="shared" si="1"/>
        <v>2.1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0.8</v>
      </c>
      <c r="C16" s="12">
        <v>0</v>
      </c>
      <c r="D16" s="12">
        <v>0</v>
      </c>
      <c r="E16" s="12">
        <v>0</v>
      </c>
      <c r="F16" s="12">
        <f t="shared" si="1"/>
        <v>0.8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0.5</v>
      </c>
      <c r="C17" s="12">
        <v>0</v>
      </c>
      <c r="D17" s="12">
        <v>0</v>
      </c>
      <c r="E17" s="12">
        <v>1</v>
      </c>
      <c r="F17" s="12">
        <f t="shared" si="1"/>
        <v>1.5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2.2000000000000002</v>
      </c>
      <c r="C18" s="12">
        <v>0</v>
      </c>
      <c r="D18" s="12">
        <v>0.2</v>
      </c>
      <c r="E18" s="12">
        <v>0</v>
      </c>
      <c r="F18" s="12">
        <f t="shared" si="1"/>
        <v>2.4000000000000004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0.8</v>
      </c>
      <c r="C19" s="12">
        <v>0</v>
      </c>
      <c r="D19" s="12">
        <v>0</v>
      </c>
      <c r="E19" s="12">
        <v>2.2999999999999998</v>
      </c>
      <c r="F19" s="12">
        <f t="shared" si="1"/>
        <v>3.0999999999999996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3.2</v>
      </c>
      <c r="C20" s="12">
        <v>0</v>
      </c>
      <c r="D20" s="12">
        <v>0</v>
      </c>
      <c r="E20" s="12">
        <v>0.7</v>
      </c>
      <c r="F20" s="12">
        <f t="shared" si="1"/>
        <v>3.9000000000000004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3.4</v>
      </c>
      <c r="F21" s="12">
        <f t="shared" si="1"/>
        <v>3.6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1.9</v>
      </c>
      <c r="C22" s="12">
        <v>0</v>
      </c>
      <c r="D22" s="12">
        <v>0.7</v>
      </c>
      <c r="E22" s="12">
        <v>0</v>
      </c>
      <c r="F22" s="12">
        <f t="shared" si="1"/>
        <v>2.5999999999999996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1</v>
      </c>
      <c r="D23" s="12">
        <v>0</v>
      </c>
      <c r="E23" s="12">
        <v>0</v>
      </c>
      <c r="F23" s="12">
        <f t="shared" si="1"/>
        <v>1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1.1818181818181819</v>
      </c>
      <c r="C24" s="44">
        <f>AVERAGE(C13:C23)</f>
        <v>9.0909090909090912E-2</v>
      </c>
      <c r="D24" s="44">
        <f>AVERAGE(D13:D23)</f>
        <v>0.1</v>
      </c>
      <c r="E24" s="44">
        <f>AVERAGE(E13:E23)</f>
        <v>0.79090909090909089</v>
      </c>
      <c r="F24" s="44">
        <f>AVERAGE(F13:F23)</f>
        <v>2.163636363636364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2">
        <v>1.3</v>
      </c>
      <c r="C25" s="12">
        <v>1.5</v>
      </c>
      <c r="D25" s="12">
        <v>1.3</v>
      </c>
      <c r="E25" s="12">
        <v>0</v>
      </c>
      <c r="F25" s="12">
        <f>B25+C25+D25+E25</f>
        <v>4.0999999999999996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1</v>
      </c>
      <c r="C26" s="12">
        <v>0.8</v>
      </c>
      <c r="D26" s="12">
        <v>0.4</v>
      </c>
      <c r="E26" s="12">
        <v>0</v>
      </c>
      <c r="F26" s="12">
        <f>B26+C26+D26+E26</f>
        <v>2.2000000000000002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1.1499999999999999</v>
      </c>
      <c r="C27" s="43">
        <f>AVERAGE(C25:C26)</f>
        <v>1.1499999999999999</v>
      </c>
      <c r="D27" s="43">
        <f>AVERAGE(D25:D26)</f>
        <v>0.85000000000000009</v>
      </c>
      <c r="E27" s="43">
        <f>AVERAGE(E25:E26)</f>
        <v>0</v>
      </c>
      <c r="F27" s="44">
        <f>AVERAGE(F25:F26)</f>
        <v>3.15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0.5</v>
      </c>
      <c r="E28" s="12">
        <v>0</v>
      </c>
      <c r="F28" s="12">
        <f>B28+C28+D28+E28</f>
        <v>0.5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0.1</v>
      </c>
      <c r="D29" s="12">
        <v>0</v>
      </c>
      <c r="E29" s="12">
        <v>0</v>
      </c>
      <c r="F29" s="12">
        <f>B29+C29+D29+E29</f>
        <v>0.1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3.3333333333333333E-2</v>
      </c>
      <c r="D31" s="43">
        <f>AVERAGE(D28:D30)</f>
        <v>0.16666666666666666</v>
      </c>
      <c r="E31" s="43">
        <f>AVERAGE(E28:E30)</f>
        <v>0</v>
      </c>
      <c r="F31" s="44">
        <f>AVERAGE(F28:F30)</f>
        <v>0.19999999999999998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1</v>
      </c>
      <c r="D32" s="12">
        <v>0</v>
      </c>
      <c r="E32" s="12">
        <v>0</v>
      </c>
      <c r="F32" s="12">
        <f t="shared" ref="F32:F40" si="2">B32+C32+D32+E32</f>
        <v>1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0.4</v>
      </c>
      <c r="C33" s="12">
        <v>0.6</v>
      </c>
      <c r="D33" s="12">
        <v>0.2</v>
      </c>
      <c r="E33" s="12">
        <v>0</v>
      </c>
      <c r="F33" s="12">
        <f t="shared" si="2"/>
        <v>1.2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0.5</v>
      </c>
      <c r="C34" s="12">
        <v>0.3</v>
      </c>
      <c r="D34" s="12">
        <v>0.5</v>
      </c>
      <c r="E34" s="12">
        <v>0</v>
      </c>
      <c r="F34" s="12">
        <f t="shared" si="2"/>
        <v>1.3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3.7</v>
      </c>
      <c r="C35" s="12">
        <v>1</v>
      </c>
      <c r="D35" s="12">
        <v>0</v>
      </c>
      <c r="E35" s="12">
        <v>0</v>
      </c>
      <c r="F35" s="12">
        <f t="shared" si="2"/>
        <v>4.7</v>
      </c>
    </row>
    <row r="36" spans="1:18" x14ac:dyDescent="0.2">
      <c r="A36" s="16" t="s">
        <v>47</v>
      </c>
      <c r="B36" s="12">
        <v>3</v>
      </c>
      <c r="C36" s="12">
        <v>4.3</v>
      </c>
      <c r="D36" s="12">
        <v>2</v>
      </c>
      <c r="E36" s="12">
        <v>0</v>
      </c>
      <c r="F36" s="12">
        <f t="shared" si="2"/>
        <v>9.3000000000000007</v>
      </c>
    </row>
    <row r="37" spans="1:18" x14ac:dyDescent="0.2">
      <c r="A37" s="16" t="s">
        <v>33</v>
      </c>
      <c r="B37" s="12">
        <v>0.4</v>
      </c>
      <c r="C37" s="12">
        <v>0</v>
      </c>
      <c r="D37" s="12">
        <v>0.6</v>
      </c>
      <c r="E37" s="12">
        <v>0</v>
      </c>
      <c r="F37" s="12">
        <f t="shared" si="2"/>
        <v>1</v>
      </c>
    </row>
    <row r="38" spans="1:18" x14ac:dyDescent="0.2">
      <c r="A38" s="16" t="s">
        <v>34</v>
      </c>
      <c r="B38" s="12">
        <v>1</v>
      </c>
      <c r="C38" s="12">
        <v>1</v>
      </c>
      <c r="D38" s="12">
        <v>0</v>
      </c>
      <c r="E38" s="12">
        <v>0</v>
      </c>
      <c r="F38" s="12">
        <f t="shared" si="2"/>
        <v>2</v>
      </c>
    </row>
    <row r="39" spans="1:18" s="6" customFormat="1" x14ac:dyDescent="0.2">
      <c r="A39" s="16" t="s">
        <v>45</v>
      </c>
      <c r="B39" s="12">
        <v>5.2</v>
      </c>
      <c r="C39" s="12">
        <v>0</v>
      </c>
      <c r="D39" s="12">
        <v>0</v>
      </c>
      <c r="E39" s="12">
        <v>0</v>
      </c>
      <c r="F39" s="12">
        <f t="shared" si="2"/>
        <v>5.2</v>
      </c>
    </row>
    <row r="40" spans="1:18" s="6" customFormat="1" x14ac:dyDescent="0.2">
      <c r="A40" s="16" t="s">
        <v>89</v>
      </c>
      <c r="B40" s="12">
        <v>0</v>
      </c>
      <c r="C40" s="12">
        <v>1.5</v>
      </c>
      <c r="D40" s="12">
        <v>1.7</v>
      </c>
      <c r="E40" s="12">
        <v>0</v>
      </c>
      <c r="F40" s="12">
        <f t="shared" si="2"/>
        <v>3.2</v>
      </c>
    </row>
    <row r="41" spans="1:18" x14ac:dyDescent="0.2">
      <c r="A41" s="42" t="s">
        <v>36</v>
      </c>
      <c r="B41" s="44">
        <f>AVERAGE(B32:B40)</f>
        <v>1.5777777777777777</v>
      </c>
      <c r="C41" s="44">
        <f>AVERAGE(C32:C40)</f>
        <v>1.0777777777777777</v>
      </c>
      <c r="D41" s="44">
        <f>AVERAGE(D32:D40)</f>
        <v>0.55555555555555558</v>
      </c>
      <c r="E41" s="44">
        <f>AVERAGE(E32:E40)</f>
        <v>0</v>
      </c>
      <c r="F41" s="44">
        <f>AVERAGE(F32:F40)</f>
        <v>3.2111111111111108</v>
      </c>
    </row>
    <row r="42" spans="1:18" x14ac:dyDescent="0.2">
      <c r="A42" s="46" t="s">
        <v>37</v>
      </c>
      <c r="B42" s="47">
        <f>AVERAGE(B4:B11,B13:B23,B25:B26,B28:B30,B32:B40)</f>
        <v>0.9939393939393939</v>
      </c>
      <c r="C42" s="47">
        <f>AVERAGE(C4:C11,C13:C23,C25:C26,C28:C30,C32:C40)</f>
        <v>0.47878787878787882</v>
      </c>
      <c r="D42" s="47">
        <f>AVERAGE(D4:D11,D13:D23,D25:D26,D28:D30,D32:D40)</f>
        <v>0.2818181818181818</v>
      </c>
      <c r="E42" s="47">
        <f>AVERAGE(E4:E11,E13:E23,E25:E26,E28:E30,E32:E40)</f>
        <v>0.28484848484848485</v>
      </c>
      <c r="F42" s="47">
        <f>AVERAGE(F4:F11,F13:F23,F25:F26,F28:F30,F32:F40)</f>
        <v>2.0393939393939395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0" t="s">
        <v>117</v>
      </c>
      <c r="B1" s="130"/>
      <c r="C1" s="130"/>
      <c r="D1" s="130"/>
      <c r="E1" s="130"/>
      <c r="F1" s="130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0" t="s">
        <v>118</v>
      </c>
      <c r="B1" s="130"/>
      <c r="C1" s="130"/>
      <c r="D1" s="130"/>
      <c r="E1" s="130"/>
      <c r="F1" s="130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0" t="s">
        <v>119</v>
      </c>
      <c r="B1" s="130"/>
      <c r="C1" s="130"/>
      <c r="D1" s="130"/>
      <c r="E1" s="130"/>
      <c r="F1" s="130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H39" sqref="H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0" t="s">
        <v>120</v>
      </c>
      <c r="B1" s="130"/>
      <c r="C1" s="130"/>
      <c r="D1" s="130"/>
      <c r="E1" s="130"/>
      <c r="F1" s="130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1.2</v>
      </c>
      <c r="F4" s="12">
        <f t="shared" ref="F4:F11" si="0">B4+C4+D4+E4</f>
        <v>1.2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0.8</v>
      </c>
      <c r="F5" s="12">
        <f t="shared" si="0"/>
        <v>0.8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1.3</v>
      </c>
      <c r="F6" s="12">
        <f t="shared" si="0"/>
        <v>1.3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0.4</v>
      </c>
      <c r="F7" s="12">
        <f t="shared" si="0"/>
        <v>0.4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1</v>
      </c>
      <c r="F8" s="12">
        <f t="shared" si="0"/>
        <v>1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0.6</v>
      </c>
      <c r="F10" s="12">
        <f t="shared" si="0"/>
        <v>0.6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0.2</v>
      </c>
      <c r="F11" s="12">
        <f t="shared" si="0"/>
        <v>0.2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0.68749999999999989</v>
      </c>
      <c r="F12" s="43">
        <f>AVERAGE(F4:F11)</f>
        <v>0.68749999999999989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2</v>
      </c>
      <c r="F13" s="12">
        <f t="shared" ref="F13:F23" si="1">B13+C13+D13+E13</f>
        <v>2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1.9</v>
      </c>
      <c r="F14" s="12">
        <f t="shared" si="1"/>
        <v>1.9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1.6</v>
      </c>
      <c r="F15" s="12">
        <f t="shared" si="1"/>
        <v>1.6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1.6</v>
      </c>
      <c r="F16" s="12">
        <f t="shared" si="1"/>
        <v>1.6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2.5</v>
      </c>
      <c r="F17" s="12">
        <f t="shared" si="1"/>
        <v>2.5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0.8</v>
      </c>
      <c r="F18" s="12">
        <f t="shared" si="1"/>
        <v>0.8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2.6</v>
      </c>
      <c r="F19" s="12">
        <f t="shared" si="1"/>
        <v>2.6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1.2</v>
      </c>
      <c r="F20" s="12">
        <f t="shared" si="1"/>
        <v>1.2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4</v>
      </c>
      <c r="F21" s="12">
        <f t="shared" si="1"/>
        <v>4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2.1</v>
      </c>
      <c r="F22" s="12">
        <f t="shared" si="1"/>
        <v>2.1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1.2</v>
      </c>
      <c r="F23" s="12">
        <f t="shared" si="1"/>
        <v>1.2</v>
      </c>
    </row>
    <row r="24" spans="1: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1.9545454545454546</v>
      </c>
      <c r="F24" s="44">
        <f>AVERAGE(F13:F23)</f>
        <v>1.9545454545454546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3</v>
      </c>
      <c r="F25" s="12">
        <f>B25+C25+D25+E25</f>
        <v>3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1.2</v>
      </c>
      <c r="F26" s="12">
        <f>B26+C26+D26+E26</f>
        <v>1.2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2.1</v>
      </c>
      <c r="F27" s="44">
        <f>AVERAGE(F25:F26)</f>
        <v>2.1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1.7</v>
      </c>
      <c r="F28" s="12">
        <f>B28+C28+D28+E28</f>
        <v>1.7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1.6</v>
      </c>
      <c r="F29" s="12">
        <f>B29+C29+D29+E29</f>
        <v>1.6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1.4</v>
      </c>
      <c r="F30" s="12">
        <f>B30+C30+D30+E30</f>
        <v>1.4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1.5666666666666664</v>
      </c>
      <c r="F31" s="44">
        <f>AVERAGE(F28:F30)</f>
        <v>1.5666666666666664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6</v>
      </c>
      <c r="F32" s="12">
        <f t="shared" ref="F32:F40" si="2">B32+C32+D32+E32</f>
        <v>6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3.8</v>
      </c>
      <c r="F33" s="12">
        <f t="shared" si="2"/>
        <v>3.8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3.8</v>
      </c>
      <c r="F34" s="12">
        <f t="shared" si="2"/>
        <v>3.8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2.4</v>
      </c>
      <c r="F35" s="12">
        <f t="shared" si="2"/>
        <v>2.4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4</v>
      </c>
      <c r="F36" s="12">
        <f t="shared" si="2"/>
        <v>4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3.6</v>
      </c>
      <c r="F37" s="12">
        <f t="shared" si="2"/>
        <v>3.6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3.6</v>
      </c>
      <c r="F38" s="12">
        <f t="shared" si="2"/>
        <v>3.6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2.8</v>
      </c>
      <c r="F39" s="12">
        <f t="shared" si="2"/>
        <v>2.8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2.8</v>
      </c>
      <c r="F40" s="12">
        <f t="shared" si="2"/>
        <v>2.8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3.6444444444444448</v>
      </c>
      <c r="F41" s="44">
        <f>AVERAGE(F32:F40)</f>
        <v>3.6444444444444448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2.0818181818181816</v>
      </c>
      <c r="F42" s="47">
        <f>AVERAGE(F4:F11,F13:F23,F25:F26,F28:F30,F32:F40)</f>
        <v>2.0818181818181816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E23" sqref="E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121</v>
      </c>
      <c r="B1" s="130"/>
      <c r="C1" s="130"/>
      <c r="D1" s="130"/>
      <c r="E1" s="130"/>
      <c r="F1" s="130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0.4</v>
      </c>
      <c r="C4" s="121">
        <v>0.6</v>
      </c>
      <c r="D4" s="12">
        <v>0</v>
      </c>
      <c r="E4" s="12">
        <v>0</v>
      </c>
      <c r="F4" s="12">
        <f t="shared" ref="F4:F11" si="0">B4+C4+D4+E4</f>
        <v>1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1">
        <v>0.8</v>
      </c>
      <c r="D5" s="12">
        <v>0</v>
      </c>
      <c r="E5" s="12">
        <v>0</v>
      </c>
      <c r="F5" s="12">
        <f t="shared" si="0"/>
        <v>0.8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1</v>
      </c>
      <c r="C6" s="12">
        <v>0</v>
      </c>
      <c r="D6" s="12">
        <v>0</v>
      </c>
      <c r="E6" s="12">
        <v>0.5</v>
      </c>
      <c r="F6" s="12">
        <f t="shared" si="0"/>
        <v>1.5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0.6</v>
      </c>
      <c r="C7" s="12">
        <v>0.2</v>
      </c>
      <c r="D7" s="12">
        <v>0</v>
      </c>
      <c r="E7" s="122">
        <v>0.2</v>
      </c>
      <c r="F7" s="12">
        <f t="shared" si="0"/>
        <v>1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6.1</v>
      </c>
      <c r="C8" s="12">
        <v>2.2000000000000002</v>
      </c>
      <c r="D8" s="12">
        <v>0</v>
      </c>
      <c r="E8" s="12">
        <v>0</v>
      </c>
      <c r="F8" s="12">
        <f t="shared" si="0"/>
        <v>8.3000000000000007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6.2</v>
      </c>
      <c r="C9" s="12">
        <v>0.9</v>
      </c>
      <c r="D9" s="12">
        <v>0</v>
      </c>
      <c r="E9" s="12">
        <v>0</v>
      </c>
      <c r="F9" s="12">
        <f t="shared" si="0"/>
        <v>7.1000000000000005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1</v>
      </c>
      <c r="C10" s="121">
        <v>0.3</v>
      </c>
      <c r="D10" s="12">
        <v>0.2</v>
      </c>
      <c r="E10" s="12">
        <v>0.4</v>
      </c>
      <c r="F10" s="12">
        <f t="shared" si="0"/>
        <v>1.9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1</v>
      </c>
      <c r="C11" s="12">
        <v>0.6</v>
      </c>
      <c r="D11" s="12">
        <v>0</v>
      </c>
      <c r="E11" s="122">
        <v>0.2</v>
      </c>
      <c r="F11" s="12">
        <f t="shared" si="0"/>
        <v>1.8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2.0375000000000001</v>
      </c>
      <c r="C12" s="43">
        <f>AVERAGE(C4:C11)</f>
        <v>0.7</v>
      </c>
      <c r="D12" s="43">
        <f>AVERAGE(D4:D11)</f>
        <v>2.5000000000000001E-2</v>
      </c>
      <c r="E12" s="43">
        <f>AVERAGE(E4:E11)</f>
        <v>0.16250000000000001</v>
      </c>
      <c r="F12" s="43">
        <f>AVERAGE(F4:F11)</f>
        <v>2.9250000000000003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0.4</v>
      </c>
      <c r="C14" s="12">
        <v>0</v>
      </c>
      <c r="D14" s="12">
        <v>0</v>
      </c>
      <c r="E14" s="122">
        <v>0.3</v>
      </c>
      <c r="F14" s="12">
        <f t="shared" si="1"/>
        <v>0.7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0.7</v>
      </c>
      <c r="C15" s="12">
        <v>0.7</v>
      </c>
      <c r="D15" s="12">
        <v>0.4</v>
      </c>
      <c r="E15" s="122">
        <v>0.6</v>
      </c>
      <c r="F15" s="12">
        <f t="shared" si="1"/>
        <v>2.4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1.3</v>
      </c>
      <c r="C16" s="12">
        <v>0</v>
      </c>
      <c r="D16" s="12">
        <v>0</v>
      </c>
      <c r="E16" s="122">
        <v>0.6</v>
      </c>
      <c r="F16" s="12">
        <f t="shared" si="1"/>
        <v>1.9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0.8</v>
      </c>
      <c r="C17" s="12">
        <v>0.2</v>
      </c>
      <c r="D17" s="12">
        <v>0</v>
      </c>
      <c r="E17" s="12">
        <v>0</v>
      </c>
      <c r="F17" s="12">
        <f t="shared" si="1"/>
        <v>1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1.6</v>
      </c>
      <c r="C18" s="121">
        <v>0.4</v>
      </c>
      <c r="D18" s="12">
        <v>0</v>
      </c>
      <c r="E18" s="12">
        <v>0</v>
      </c>
      <c r="F18" s="12">
        <f t="shared" si="1"/>
        <v>2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1.3</v>
      </c>
      <c r="C19" s="12">
        <v>0</v>
      </c>
      <c r="D19" s="12">
        <v>0</v>
      </c>
      <c r="E19" s="12">
        <v>0</v>
      </c>
      <c r="F19" s="12">
        <f t="shared" si="1"/>
        <v>1.3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2</v>
      </c>
      <c r="C20" s="121">
        <v>0.2</v>
      </c>
      <c r="D20" s="12">
        <v>0</v>
      </c>
      <c r="E20" s="12">
        <v>0</v>
      </c>
      <c r="F20" s="12">
        <f t="shared" si="1"/>
        <v>2.2000000000000002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1</v>
      </c>
      <c r="D21" s="12">
        <v>0</v>
      </c>
      <c r="E21" s="12">
        <v>0</v>
      </c>
      <c r="F21" s="12">
        <f t="shared" si="1"/>
        <v>1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1.3</v>
      </c>
      <c r="C22" s="121">
        <v>0.8</v>
      </c>
      <c r="D22" s="12">
        <v>0.9</v>
      </c>
      <c r="E22" s="12">
        <v>0</v>
      </c>
      <c r="F22" s="12">
        <f t="shared" si="1"/>
        <v>3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1">
        <v>0.4</v>
      </c>
      <c r="D23" s="12">
        <v>0</v>
      </c>
      <c r="E23" s="122">
        <v>0</v>
      </c>
      <c r="F23" s="12">
        <f t="shared" si="1"/>
        <v>0.4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0.85454545454545472</v>
      </c>
      <c r="C24" s="44">
        <f>AVERAGE(C13:C23)</f>
        <v>0.33636363636363636</v>
      </c>
      <c r="D24" s="44">
        <f>AVERAGE(D13:D23)</f>
        <v>0.11818181818181818</v>
      </c>
      <c r="E24" s="44">
        <f>AVERAGE(E13:E23)</f>
        <v>0.13636363636363635</v>
      </c>
      <c r="F24" s="44">
        <f>AVERAGE(F13:F23)</f>
        <v>1.4454545454545455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2.8</v>
      </c>
      <c r="C25" s="12">
        <v>1.8</v>
      </c>
      <c r="D25" s="12">
        <v>0</v>
      </c>
      <c r="E25" s="12">
        <v>0</v>
      </c>
      <c r="F25" s="12">
        <f>B25+C25+D25+E25</f>
        <v>4.5999999999999996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2.2000000000000002</v>
      </c>
      <c r="C26" s="121">
        <v>0.6</v>
      </c>
      <c r="D26" s="12">
        <v>0</v>
      </c>
      <c r="E26" s="12">
        <v>0</v>
      </c>
      <c r="F26" s="12">
        <f>B26+C26+D26+E26</f>
        <v>2.8000000000000003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2.5</v>
      </c>
      <c r="C27" s="43">
        <f>AVERAGE(C25:C26)</f>
        <v>1.2</v>
      </c>
      <c r="D27" s="43">
        <f>AVERAGE(D25:D26)</f>
        <v>0</v>
      </c>
      <c r="E27" s="43">
        <f>AVERAGE(E25:E26)</f>
        <v>0</v>
      </c>
      <c r="F27" s="44">
        <f>AVERAGE(F25:F26)</f>
        <v>3.7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4</v>
      </c>
      <c r="C28" s="12">
        <v>1.3</v>
      </c>
      <c r="D28" s="12">
        <v>0</v>
      </c>
      <c r="E28" s="12">
        <v>0</v>
      </c>
      <c r="F28" s="12">
        <f>B28+C28+D28+E28</f>
        <v>5.3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7.1</v>
      </c>
      <c r="C29" s="12">
        <v>0.2</v>
      </c>
      <c r="D29" s="12">
        <v>0</v>
      </c>
      <c r="E29" s="12">
        <v>0</v>
      </c>
      <c r="F29" s="12">
        <f>B29+C29+D29+E29</f>
        <v>7.3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5.3</v>
      </c>
      <c r="C30" s="121">
        <v>1</v>
      </c>
      <c r="D30" s="12">
        <v>0</v>
      </c>
      <c r="E30" s="12">
        <v>0</v>
      </c>
      <c r="F30" s="12">
        <f>B30+C30+D30+E30</f>
        <v>6.3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5.4666666666666659</v>
      </c>
      <c r="C31" s="43">
        <f>AVERAGE(C28:C30)</f>
        <v>0.83333333333333337</v>
      </c>
      <c r="D31" s="43">
        <f>AVERAGE(D28:D30)</f>
        <v>0</v>
      </c>
      <c r="E31" s="43">
        <f>AVERAGE(E28:E30)</f>
        <v>0</v>
      </c>
      <c r="F31" s="44">
        <f>AVERAGE(F28:F30)</f>
        <v>6.3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3.9</v>
      </c>
      <c r="C32" s="12">
        <v>0</v>
      </c>
      <c r="D32" s="12">
        <v>0</v>
      </c>
      <c r="E32" s="122">
        <v>0.4</v>
      </c>
      <c r="F32" s="12">
        <f t="shared" ref="F32:F40" si="2">B32+C32+D32+E32</f>
        <v>4.3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3</v>
      </c>
      <c r="C33" s="121">
        <v>0.2</v>
      </c>
      <c r="D33" s="12">
        <v>0</v>
      </c>
      <c r="E33" s="12">
        <v>0</v>
      </c>
      <c r="F33" s="12">
        <f t="shared" si="2"/>
        <v>3.2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4.4000000000000004</v>
      </c>
      <c r="C34" s="12">
        <v>0.6</v>
      </c>
      <c r="D34" s="12">
        <v>0.5</v>
      </c>
      <c r="E34" s="122">
        <v>0.1</v>
      </c>
      <c r="F34" s="12">
        <f t="shared" si="2"/>
        <v>5.6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5.9</v>
      </c>
      <c r="C35" s="12">
        <v>3</v>
      </c>
      <c r="D35" s="12">
        <v>0</v>
      </c>
      <c r="E35" s="12">
        <v>0</v>
      </c>
      <c r="F35" s="12">
        <f t="shared" si="2"/>
        <v>8.9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5.4</v>
      </c>
      <c r="C36" s="12">
        <v>0.9</v>
      </c>
      <c r="D36" s="12">
        <v>0.6</v>
      </c>
      <c r="E36" s="12">
        <v>0</v>
      </c>
      <c r="F36" s="12">
        <f t="shared" si="2"/>
        <v>6.9</v>
      </c>
    </row>
    <row r="37" spans="1:19" x14ac:dyDescent="0.2">
      <c r="A37" s="16" t="s">
        <v>33</v>
      </c>
      <c r="B37" s="12">
        <v>6.8</v>
      </c>
      <c r="C37" s="12">
        <v>1.6</v>
      </c>
      <c r="D37" s="12">
        <v>0</v>
      </c>
      <c r="E37" s="12">
        <v>0</v>
      </c>
      <c r="F37" s="12">
        <f t="shared" si="2"/>
        <v>8.4</v>
      </c>
    </row>
    <row r="38" spans="1:19" x14ac:dyDescent="0.2">
      <c r="A38" s="16" t="s">
        <v>34</v>
      </c>
      <c r="B38" s="12">
        <v>2.2000000000000002</v>
      </c>
      <c r="C38" s="12">
        <v>0.3</v>
      </c>
      <c r="D38" s="12">
        <v>0</v>
      </c>
      <c r="E38" s="12">
        <v>0</v>
      </c>
      <c r="F38" s="12">
        <f t="shared" si="2"/>
        <v>2.5</v>
      </c>
    </row>
    <row r="39" spans="1:19" s="6" customFormat="1" x14ac:dyDescent="0.2">
      <c r="A39" s="16" t="s">
        <v>45</v>
      </c>
      <c r="B39" s="12">
        <v>8</v>
      </c>
      <c r="C39" s="121">
        <v>0.8</v>
      </c>
      <c r="D39" s="12">
        <v>3.2</v>
      </c>
      <c r="E39" s="12">
        <v>0.4</v>
      </c>
      <c r="F39" s="12">
        <f t="shared" si="2"/>
        <v>12.4</v>
      </c>
    </row>
    <row r="40" spans="1:19" s="6" customFormat="1" x14ac:dyDescent="0.2">
      <c r="A40" s="16" t="s">
        <v>89</v>
      </c>
      <c r="B40" s="122">
        <v>1</v>
      </c>
      <c r="C40" s="12">
        <v>0.2</v>
      </c>
      <c r="D40" s="12">
        <v>0</v>
      </c>
      <c r="E40" s="12">
        <v>0</v>
      </c>
      <c r="F40" s="12">
        <f t="shared" si="2"/>
        <v>1.2</v>
      </c>
    </row>
    <row r="41" spans="1:19" x14ac:dyDescent="0.2">
      <c r="A41" s="42" t="s">
        <v>36</v>
      </c>
      <c r="B41" s="44">
        <f>AVERAGE(B32:B40)</f>
        <v>4.5111111111111111</v>
      </c>
      <c r="C41" s="44">
        <f>AVERAGE(C32:C40)</f>
        <v>0.84444444444444455</v>
      </c>
      <c r="D41" s="44">
        <f>AVERAGE(D32:D40)</f>
        <v>0.47777777777777786</v>
      </c>
      <c r="E41" s="44">
        <f>AVERAGE(E32:E40)</f>
        <v>0.1</v>
      </c>
      <c r="F41" s="44">
        <f>AVERAGE(F32:F40)</f>
        <v>5.9333333333333336</v>
      </c>
    </row>
    <row r="42" spans="1:19" x14ac:dyDescent="0.2">
      <c r="A42" s="46" t="s">
        <v>37</v>
      </c>
      <c r="B42" s="47">
        <f>AVERAGE(B4:B11,B13:B23,B25:B26,B28:B30,B32:B40)</f>
        <v>2.6575757575757577</v>
      </c>
      <c r="C42" s="47">
        <f>AVERAGE(C4:C11,C13:C23,C25:C26,C28:C30,C32:C40)</f>
        <v>0.66060606060606064</v>
      </c>
      <c r="D42" s="47">
        <f>AVERAGE(D4:D11,D13:D23,D25:D26,D28:D30,D32:D40)</f>
        <v>0.17575757575757578</v>
      </c>
      <c r="E42" s="47">
        <f>AVERAGE(E4:E11,E13:E23,E25:E26,E28:E30,E32:E40)</f>
        <v>0.11212121212121212</v>
      </c>
      <c r="F42" s="47">
        <f>AVERAGE(F4:F11,F13:F23,F25:F26,F28:F30,F32:F40)</f>
        <v>3.6060606060606064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0" t="s">
        <v>122</v>
      </c>
      <c r="B1" s="130"/>
      <c r="C1" s="130"/>
      <c r="D1" s="130"/>
      <c r="E1" s="130"/>
      <c r="F1" s="130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2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1.8181818181818184E-2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2">
        <v>0.1</v>
      </c>
      <c r="C34" s="12">
        <v>0</v>
      </c>
      <c r="D34" s="12">
        <v>0</v>
      </c>
      <c r="E34" s="12">
        <v>0</v>
      </c>
      <c r="F34" s="12">
        <f t="shared" si="2"/>
        <v>0.1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2">
        <v>0.2</v>
      </c>
      <c r="C39" s="12">
        <v>0</v>
      </c>
      <c r="D39" s="12">
        <v>0</v>
      </c>
      <c r="E39" s="12">
        <v>0</v>
      </c>
      <c r="F39" s="12">
        <f t="shared" si="2"/>
        <v>0.2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5.5555555555555552E-2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5.5555555555555552E-2</v>
      </c>
    </row>
    <row r="42" spans="1:18" x14ac:dyDescent="0.2">
      <c r="A42" s="46" t="s">
        <v>37</v>
      </c>
      <c r="B42" s="47">
        <f>AVERAGE(B4:B11,B13:B23,B25:B26,B28:B30,B32:B40)</f>
        <v>2.121212121212121E-2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126">
        <f>AVERAGE(F4:F11,F13:F23,F25:F26,F28:F30,F32:F40)</f>
        <v>2.121212121212121E-2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0" t="s">
        <v>123</v>
      </c>
      <c r="B1" s="130"/>
      <c r="C1" s="130"/>
      <c r="D1" s="130"/>
      <c r="E1" s="130"/>
      <c r="F1" s="130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0" t="s">
        <v>124</v>
      </c>
      <c r="B1" s="130"/>
      <c r="C1" s="130"/>
      <c r="D1" s="130"/>
      <c r="E1" s="130"/>
      <c r="F1" s="130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0" t="s">
        <v>125</v>
      </c>
      <c r="B1" s="130"/>
      <c r="C1" s="130"/>
      <c r="D1" s="130"/>
      <c r="E1" s="130"/>
      <c r="F1" s="130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5" t="s">
        <v>126</v>
      </c>
      <c r="B1" s="135"/>
      <c r="C1" s="135"/>
      <c r="D1" s="135"/>
      <c r="E1" s="135"/>
      <c r="F1" s="135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K22" sqref="K2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5" t="s">
        <v>127</v>
      </c>
      <c r="B1" s="135"/>
      <c r="C1" s="135"/>
      <c r="D1" s="135"/>
      <c r="E1" s="135"/>
      <c r="F1" s="135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80" zoomScaleNormal="80" workbookViewId="0">
      <selection activeCell="M26" sqref="M26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6" t="s">
        <v>97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32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</row>
    <row r="3" spans="1:32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2015</v>
      </c>
      <c r="B4" s="24">
        <f>total!B46</f>
        <v>1.0378787878787881</v>
      </c>
      <c r="C4" s="24">
        <f>total!C46</f>
        <v>0.20984848484848484</v>
      </c>
      <c r="D4" s="24"/>
      <c r="E4" s="24"/>
      <c r="F4" s="24"/>
      <c r="G4" s="24"/>
      <c r="H4" s="24"/>
      <c r="I4" s="24"/>
      <c r="J4" s="24"/>
      <c r="K4" s="24"/>
      <c r="L4" s="24"/>
      <c r="M4" s="24">
        <f>total!M46</f>
        <v>0.23030303030303029</v>
      </c>
      <c r="N4" s="24"/>
      <c r="O4" s="24"/>
      <c r="P4" s="24">
        <f>total!P46</f>
        <v>7.0060606060606068</v>
      </c>
      <c r="Q4" s="120">
        <f>total!Q46</f>
        <v>2.1212121212121213E-2</v>
      </c>
      <c r="R4" s="24"/>
      <c r="S4" s="24">
        <f>total!S46</f>
        <v>1.3909090909090911</v>
      </c>
      <c r="T4" s="24">
        <f>total!T46</f>
        <v>2.0393939393939391</v>
      </c>
      <c r="U4" s="24"/>
      <c r="V4" s="24"/>
      <c r="W4" s="24"/>
      <c r="X4" s="24">
        <f>total!X46</f>
        <v>2.0818181818181825</v>
      </c>
      <c r="Y4" s="24">
        <f>total!Y46</f>
        <v>3.606060606060606</v>
      </c>
      <c r="Z4" s="120">
        <f>total!Z46</f>
        <v>2.121212121212121E-2</v>
      </c>
      <c r="AA4" s="24"/>
      <c r="AB4" s="24"/>
      <c r="AC4" s="24"/>
      <c r="AD4" s="24"/>
      <c r="AE4" s="24"/>
    </row>
    <row r="5" spans="1:32" x14ac:dyDescent="0.2">
      <c r="A5" s="89">
        <v>2014</v>
      </c>
      <c r="B5" s="24">
        <v>0</v>
      </c>
      <c r="C5" s="120">
        <v>3.3333333333333333E-2</v>
      </c>
      <c r="D5" s="24">
        <v>0</v>
      </c>
      <c r="E5" s="24">
        <v>0</v>
      </c>
      <c r="F5" s="24">
        <v>0</v>
      </c>
      <c r="G5" s="24">
        <v>11.459595959595966</v>
      </c>
      <c r="H5" s="24">
        <v>0</v>
      </c>
      <c r="I5" s="24">
        <v>0</v>
      </c>
      <c r="J5" s="24">
        <v>7.2727272727272724E-2</v>
      </c>
      <c r="K5" s="24">
        <v>0.36363636363636354</v>
      </c>
      <c r="L5" s="24">
        <v>0.16363636363636364</v>
      </c>
      <c r="M5" s="24">
        <v>0</v>
      </c>
      <c r="N5" s="24">
        <v>0</v>
      </c>
      <c r="O5" s="24">
        <v>0</v>
      </c>
      <c r="P5" s="24">
        <v>0</v>
      </c>
      <c r="Q5" s="24">
        <v>6.0606060606060608E-2</v>
      </c>
      <c r="R5" s="24">
        <v>0</v>
      </c>
      <c r="S5" s="24">
        <v>2.415151515151515</v>
      </c>
      <c r="T5" s="24">
        <v>0.25151515151515147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</row>
    <row r="8" spans="1:32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2015</v>
      </c>
      <c r="B9" s="24">
        <f>B4</f>
        <v>1.0378787878787881</v>
      </c>
      <c r="C9" s="24">
        <f t="shared" ref="C9:AE9" si="0">B9+C4</f>
        <v>1.247727272727273</v>
      </c>
      <c r="D9" s="24">
        <f t="shared" si="0"/>
        <v>1.247727272727273</v>
      </c>
      <c r="E9" s="24">
        <f t="shared" si="0"/>
        <v>1.247727272727273</v>
      </c>
      <c r="F9" s="24">
        <f t="shared" si="0"/>
        <v>1.247727272727273</v>
      </c>
      <c r="G9" s="24">
        <f t="shared" si="0"/>
        <v>1.247727272727273</v>
      </c>
      <c r="H9" s="24">
        <f t="shared" si="0"/>
        <v>1.247727272727273</v>
      </c>
      <c r="I9" s="24">
        <f t="shared" si="0"/>
        <v>1.247727272727273</v>
      </c>
      <c r="J9" s="24">
        <f t="shared" si="0"/>
        <v>1.247727272727273</v>
      </c>
      <c r="K9" s="24">
        <f t="shared" si="0"/>
        <v>1.247727272727273</v>
      </c>
      <c r="L9" s="24">
        <f t="shared" si="0"/>
        <v>1.247727272727273</v>
      </c>
      <c r="M9" s="24">
        <f t="shared" si="0"/>
        <v>1.4780303030303032</v>
      </c>
      <c r="N9" s="24">
        <f t="shared" si="0"/>
        <v>1.4780303030303032</v>
      </c>
      <c r="O9" s="24">
        <f t="shared" si="0"/>
        <v>1.4780303030303032</v>
      </c>
      <c r="P9" s="24">
        <f t="shared" si="0"/>
        <v>8.4840909090909093</v>
      </c>
      <c r="Q9" s="24">
        <f t="shared" si="0"/>
        <v>8.5053030303030308</v>
      </c>
      <c r="R9" s="24">
        <f t="shared" si="0"/>
        <v>8.5053030303030308</v>
      </c>
      <c r="S9" s="24">
        <f t="shared" si="0"/>
        <v>9.8962121212121215</v>
      </c>
      <c r="T9" s="24">
        <f t="shared" si="0"/>
        <v>11.935606060606061</v>
      </c>
      <c r="U9" s="24">
        <f t="shared" si="0"/>
        <v>11.935606060606061</v>
      </c>
      <c r="V9" s="24">
        <f t="shared" si="0"/>
        <v>11.935606060606061</v>
      </c>
      <c r="W9" s="24">
        <f t="shared" si="0"/>
        <v>11.935606060606061</v>
      </c>
      <c r="X9" s="24">
        <f t="shared" si="0"/>
        <v>14.017424242424243</v>
      </c>
      <c r="Y9" s="24">
        <f t="shared" si="0"/>
        <v>17.62348484848485</v>
      </c>
      <c r="Z9" s="24">
        <f t="shared" si="0"/>
        <v>17.64469696969697</v>
      </c>
      <c r="AA9" s="24">
        <f t="shared" si="0"/>
        <v>17.64469696969697</v>
      </c>
      <c r="AB9" s="24">
        <f t="shared" si="0"/>
        <v>17.64469696969697</v>
      </c>
      <c r="AC9" s="24">
        <f t="shared" si="0"/>
        <v>17.64469696969697</v>
      </c>
      <c r="AD9" s="24">
        <f t="shared" si="0"/>
        <v>17.64469696969697</v>
      </c>
      <c r="AE9" s="24">
        <f t="shared" si="0"/>
        <v>17.64469696969697</v>
      </c>
      <c r="AF9" s="105"/>
    </row>
    <row r="10" spans="1:32" x14ac:dyDescent="0.2">
      <c r="A10" s="89">
        <v>2014</v>
      </c>
      <c r="B10" s="24">
        <f>B5</f>
        <v>0</v>
      </c>
      <c r="C10" s="24">
        <f t="shared" ref="C10:AE10" si="1">B10+C5</f>
        <v>3.3333333333333333E-2</v>
      </c>
      <c r="D10" s="24">
        <f t="shared" si="1"/>
        <v>3.3333333333333333E-2</v>
      </c>
      <c r="E10" s="24">
        <f t="shared" si="1"/>
        <v>3.3333333333333333E-2</v>
      </c>
      <c r="F10" s="24">
        <f t="shared" si="1"/>
        <v>3.3333333333333333E-2</v>
      </c>
      <c r="G10" s="24">
        <f t="shared" si="1"/>
        <v>11.492929292929299</v>
      </c>
      <c r="H10" s="24">
        <f t="shared" si="1"/>
        <v>11.492929292929299</v>
      </c>
      <c r="I10" s="24">
        <f t="shared" si="1"/>
        <v>11.492929292929299</v>
      </c>
      <c r="J10" s="24">
        <f t="shared" si="1"/>
        <v>11.565656565656571</v>
      </c>
      <c r="K10" s="24">
        <f t="shared" si="1"/>
        <v>11.929292929292934</v>
      </c>
      <c r="L10" s="24">
        <f t="shared" si="1"/>
        <v>12.092929292929298</v>
      </c>
      <c r="M10" s="24">
        <f t="shared" si="1"/>
        <v>12.092929292929298</v>
      </c>
      <c r="N10" s="24">
        <f t="shared" si="1"/>
        <v>12.092929292929298</v>
      </c>
      <c r="O10" s="24">
        <f t="shared" si="1"/>
        <v>12.092929292929298</v>
      </c>
      <c r="P10" s="24">
        <f t="shared" si="1"/>
        <v>12.092929292929298</v>
      </c>
      <c r="Q10" s="24">
        <f t="shared" si="1"/>
        <v>12.153535353535359</v>
      </c>
      <c r="R10" s="24">
        <f t="shared" si="1"/>
        <v>12.153535353535359</v>
      </c>
      <c r="S10" s="24">
        <f t="shared" si="1"/>
        <v>14.568686868686875</v>
      </c>
      <c r="T10" s="24">
        <f t="shared" si="1"/>
        <v>14.820202020202027</v>
      </c>
      <c r="U10" s="24">
        <f t="shared" si="1"/>
        <v>14.820202020202027</v>
      </c>
      <c r="V10" s="24">
        <f t="shared" si="1"/>
        <v>14.820202020202027</v>
      </c>
      <c r="W10" s="24">
        <f t="shared" si="1"/>
        <v>14.820202020202027</v>
      </c>
      <c r="X10" s="24">
        <f t="shared" si="1"/>
        <v>14.820202020202027</v>
      </c>
      <c r="Y10" s="24">
        <f t="shared" si="1"/>
        <v>14.820202020202027</v>
      </c>
      <c r="Z10" s="24">
        <f t="shared" si="1"/>
        <v>14.820202020202027</v>
      </c>
      <c r="AA10" s="24">
        <f t="shared" si="1"/>
        <v>14.820202020202027</v>
      </c>
      <c r="AB10" s="24">
        <f t="shared" si="1"/>
        <v>14.820202020202027</v>
      </c>
      <c r="AC10" s="24">
        <f t="shared" si="1"/>
        <v>14.820202020202027</v>
      </c>
      <c r="AD10" s="24">
        <f t="shared" si="1"/>
        <v>14.820202020202027</v>
      </c>
      <c r="AE10" s="24">
        <f t="shared" si="1"/>
        <v>14.820202020202027</v>
      </c>
      <c r="AF10" s="105"/>
    </row>
    <row r="11" spans="1:32" x14ac:dyDescent="0.2">
      <c r="A11" s="89" t="s">
        <v>95</v>
      </c>
      <c r="B11" s="101">
        <f t="shared" ref="B11:AE11" si="2">$M$21</f>
        <v>46.62</v>
      </c>
      <c r="C11" s="101">
        <f t="shared" si="2"/>
        <v>46.62</v>
      </c>
      <c r="D11" s="101">
        <f t="shared" si="2"/>
        <v>46.62</v>
      </c>
      <c r="E11" s="101">
        <f t="shared" si="2"/>
        <v>46.62</v>
      </c>
      <c r="F11" s="101">
        <f t="shared" si="2"/>
        <v>46.62</v>
      </c>
      <c r="G11" s="101">
        <f t="shared" si="2"/>
        <v>46.62</v>
      </c>
      <c r="H11" s="101">
        <f t="shared" si="2"/>
        <v>46.62</v>
      </c>
      <c r="I11" s="101">
        <f t="shared" si="2"/>
        <v>46.62</v>
      </c>
      <c r="J11" s="101">
        <f t="shared" si="2"/>
        <v>46.62</v>
      </c>
      <c r="K11" s="101">
        <f t="shared" si="2"/>
        <v>46.62</v>
      </c>
      <c r="L11" s="101">
        <f t="shared" si="2"/>
        <v>46.62</v>
      </c>
      <c r="M11" s="101">
        <f t="shared" si="2"/>
        <v>46.62</v>
      </c>
      <c r="N11" s="101">
        <f t="shared" si="2"/>
        <v>46.62</v>
      </c>
      <c r="O11" s="101">
        <f t="shared" si="2"/>
        <v>46.62</v>
      </c>
      <c r="P11" s="101">
        <f t="shared" si="2"/>
        <v>46.62</v>
      </c>
      <c r="Q11" s="101">
        <f t="shared" si="2"/>
        <v>46.62</v>
      </c>
      <c r="R11" s="101">
        <f t="shared" si="2"/>
        <v>46.62</v>
      </c>
      <c r="S11" s="101">
        <f t="shared" si="2"/>
        <v>46.62</v>
      </c>
      <c r="T11" s="101">
        <f t="shared" si="2"/>
        <v>46.62</v>
      </c>
      <c r="U11" s="101">
        <f t="shared" si="2"/>
        <v>46.62</v>
      </c>
      <c r="V11" s="101">
        <f t="shared" si="2"/>
        <v>46.62</v>
      </c>
      <c r="W11" s="101">
        <f t="shared" si="2"/>
        <v>46.62</v>
      </c>
      <c r="X11" s="101">
        <f t="shared" si="2"/>
        <v>46.62</v>
      </c>
      <c r="Y11" s="101">
        <f t="shared" si="2"/>
        <v>46.62</v>
      </c>
      <c r="Z11" s="101">
        <f t="shared" si="2"/>
        <v>46.62</v>
      </c>
      <c r="AA11" s="101">
        <f t="shared" si="2"/>
        <v>46.62</v>
      </c>
      <c r="AB11" s="101">
        <f t="shared" si="2"/>
        <v>46.62</v>
      </c>
      <c r="AC11" s="101">
        <f t="shared" si="2"/>
        <v>46.62</v>
      </c>
      <c r="AD11" s="101">
        <f t="shared" si="2"/>
        <v>46.62</v>
      </c>
      <c r="AE11" s="101">
        <f t="shared" si="2"/>
        <v>46.62</v>
      </c>
    </row>
    <row r="14" spans="1:32" ht="15.75" x14ac:dyDescent="0.2">
      <c r="A14" s="106" t="s">
        <v>88</v>
      </c>
      <c r="B14" s="106">
        <v>2015</v>
      </c>
      <c r="C14" s="106" t="s">
        <v>95</v>
      </c>
      <c r="F14" s="137" t="s">
        <v>92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</row>
    <row r="15" spans="1:32" x14ac:dyDescent="0.2">
      <c r="A15" s="107" t="s">
        <v>56</v>
      </c>
      <c r="B15" s="101">
        <f>total!AF8</f>
        <v>9.1999999999999993</v>
      </c>
      <c r="C15" s="101">
        <f t="shared" ref="C15:C47" si="3">$M$21</f>
        <v>46.62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</row>
    <row r="16" spans="1:32" x14ac:dyDescent="0.2">
      <c r="A16" s="107" t="s">
        <v>57</v>
      </c>
      <c r="B16" s="101">
        <f>total!AF9</f>
        <v>10.000000000000002</v>
      </c>
      <c r="C16" s="101">
        <f t="shared" si="3"/>
        <v>46.62</v>
      </c>
      <c r="F16" s="90" t="s">
        <v>75</v>
      </c>
      <c r="G16" s="91">
        <v>38.799999999999997</v>
      </c>
      <c r="H16" s="91">
        <v>39.200000000000003</v>
      </c>
      <c r="I16" s="91">
        <v>95.3</v>
      </c>
      <c r="J16" s="91">
        <v>15</v>
      </c>
      <c r="K16" s="91">
        <v>81.8</v>
      </c>
      <c r="L16" s="91">
        <v>12.2</v>
      </c>
      <c r="M16" s="91">
        <v>27.1</v>
      </c>
      <c r="N16" s="91">
        <v>1.5</v>
      </c>
      <c r="O16" s="91">
        <v>8.3000000000000007</v>
      </c>
      <c r="P16" s="91">
        <v>40.5</v>
      </c>
      <c r="Q16" s="91">
        <v>28.3</v>
      </c>
      <c r="R16" s="91">
        <v>19</v>
      </c>
      <c r="S16" s="91">
        <v>23.9</v>
      </c>
      <c r="T16" s="91">
        <v>57.6</v>
      </c>
      <c r="U16" s="91">
        <v>35.1</v>
      </c>
      <c r="V16" s="91">
        <v>11.2</v>
      </c>
      <c r="W16" s="91">
        <v>56.8</v>
      </c>
      <c r="X16" s="91">
        <v>191.4</v>
      </c>
      <c r="Y16" s="91">
        <v>134.6</v>
      </c>
      <c r="Z16" s="91">
        <v>14.8</v>
      </c>
      <c r="AA16" s="91">
        <f>total!AF46</f>
        <v>17.64469696969697</v>
      </c>
    </row>
    <row r="17" spans="1:27" x14ac:dyDescent="0.2">
      <c r="A17" s="107" t="s">
        <v>58</v>
      </c>
      <c r="B17" s="101">
        <f>total!AF10</f>
        <v>10.700000000000001</v>
      </c>
      <c r="C17" s="101">
        <f t="shared" si="3"/>
        <v>46.62</v>
      </c>
      <c r="F17" s="92" t="s">
        <v>95</v>
      </c>
      <c r="G17" s="101">
        <f t="shared" ref="G17:AA17" si="4">$M$21</f>
        <v>46.62</v>
      </c>
      <c r="H17" s="101">
        <f t="shared" si="4"/>
        <v>46.62</v>
      </c>
      <c r="I17" s="101">
        <f t="shared" si="4"/>
        <v>46.62</v>
      </c>
      <c r="J17" s="101">
        <f t="shared" si="4"/>
        <v>46.62</v>
      </c>
      <c r="K17" s="101">
        <f t="shared" si="4"/>
        <v>46.62</v>
      </c>
      <c r="L17" s="101">
        <f t="shared" si="4"/>
        <v>46.62</v>
      </c>
      <c r="M17" s="101">
        <f t="shared" si="4"/>
        <v>46.62</v>
      </c>
      <c r="N17" s="101">
        <f t="shared" si="4"/>
        <v>46.62</v>
      </c>
      <c r="O17" s="101">
        <f t="shared" si="4"/>
        <v>46.62</v>
      </c>
      <c r="P17" s="101">
        <f t="shared" si="4"/>
        <v>46.62</v>
      </c>
      <c r="Q17" s="101">
        <f t="shared" si="4"/>
        <v>46.62</v>
      </c>
      <c r="R17" s="101">
        <f t="shared" si="4"/>
        <v>46.62</v>
      </c>
      <c r="S17" s="101">
        <f t="shared" si="4"/>
        <v>46.62</v>
      </c>
      <c r="T17" s="101">
        <f t="shared" si="4"/>
        <v>46.62</v>
      </c>
      <c r="U17" s="101">
        <f t="shared" si="4"/>
        <v>46.62</v>
      </c>
      <c r="V17" s="101">
        <f t="shared" si="4"/>
        <v>46.62</v>
      </c>
      <c r="W17" s="101">
        <f t="shared" si="4"/>
        <v>46.62</v>
      </c>
      <c r="X17" s="101">
        <f t="shared" si="4"/>
        <v>46.62</v>
      </c>
      <c r="Y17" s="101">
        <f t="shared" si="4"/>
        <v>46.62</v>
      </c>
      <c r="Z17" s="101">
        <f t="shared" si="4"/>
        <v>46.62</v>
      </c>
      <c r="AA17" s="101">
        <f t="shared" si="4"/>
        <v>46.62</v>
      </c>
    </row>
    <row r="18" spans="1:27" x14ac:dyDescent="0.2">
      <c r="A18" s="107" t="s">
        <v>59</v>
      </c>
      <c r="B18" s="101">
        <f>total!AF11</f>
        <v>11.6</v>
      </c>
      <c r="C18" s="101">
        <f t="shared" si="3"/>
        <v>46.62</v>
      </c>
    </row>
    <row r="19" spans="1:27" x14ac:dyDescent="0.2">
      <c r="A19" s="107" t="s">
        <v>60</v>
      </c>
      <c r="B19" s="101">
        <f>total!AF12</f>
        <v>26.2</v>
      </c>
      <c r="C19" s="101">
        <f t="shared" si="3"/>
        <v>46.62</v>
      </c>
    </row>
    <row r="20" spans="1:27" x14ac:dyDescent="0.2">
      <c r="A20" s="107" t="s">
        <v>61</v>
      </c>
      <c r="B20" s="101">
        <f>total!AF13</f>
        <v>13.2</v>
      </c>
      <c r="C20" s="101">
        <f t="shared" si="3"/>
        <v>46.62</v>
      </c>
      <c r="F20" s="139"/>
      <c r="G20" s="140"/>
      <c r="H20" s="108" t="s">
        <v>94</v>
      </c>
      <c r="I20" s="109" t="s">
        <v>95</v>
      </c>
      <c r="L20" s="141" t="s">
        <v>75</v>
      </c>
      <c r="M20" s="141"/>
    </row>
    <row r="21" spans="1:27" x14ac:dyDescent="0.2">
      <c r="A21" s="107" t="s">
        <v>62</v>
      </c>
      <c r="B21" s="101">
        <f>total!AF14</f>
        <v>10.3</v>
      </c>
      <c r="C21" s="101">
        <f t="shared" si="3"/>
        <v>46.62</v>
      </c>
      <c r="F21" s="142" t="s">
        <v>50</v>
      </c>
      <c r="G21" s="143"/>
      <c r="H21" s="19">
        <f>total!AF16</f>
        <v>12.6875</v>
      </c>
      <c r="I21" s="101">
        <f>$M$21</f>
        <v>46.62</v>
      </c>
      <c r="L21" s="92" t="s">
        <v>95</v>
      </c>
      <c r="M21" s="101">
        <f>AVERAGE(G16:Z16)</f>
        <v>46.62</v>
      </c>
    </row>
    <row r="22" spans="1:27" x14ac:dyDescent="0.2">
      <c r="A22" s="107" t="s">
        <v>63</v>
      </c>
      <c r="B22" s="101">
        <f>total!AF15</f>
        <v>10.3</v>
      </c>
      <c r="C22" s="101">
        <f t="shared" si="3"/>
        <v>46.62</v>
      </c>
      <c r="F22" s="142" t="s">
        <v>51</v>
      </c>
      <c r="G22" s="143"/>
      <c r="H22" s="19">
        <f>total!AF28</f>
        <v>14.272727272727273</v>
      </c>
      <c r="I22" s="101">
        <f>$M$21</f>
        <v>46.62</v>
      </c>
    </row>
    <row r="23" spans="1:27" x14ac:dyDescent="0.2">
      <c r="A23" s="107" t="s">
        <v>64</v>
      </c>
      <c r="B23" s="101">
        <f>total!AF17</f>
        <v>9.3000000000000007</v>
      </c>
      <c r="C23" s="101">
        <f t="shared" si="3"/>
        <v>46.62</v>
      </c>
      <c r="F23" s="142" t="s">
        <v>52</v>
      </c>
      <c r="G23" s="143"/>
      <c r="H23" s="19">
        <f>total!AF31</f>
        <v>21.3</v>
      </c>
      <c r="I23" s="101">
        <f>$M$21</f>
        <v>46.62</v>
      </c>
    </row>
    <row r="24" spans="1:27" x14ac:dyDescent="0.2">
      <c r="A24" s="107" t="s">
        <v>65</v>
      </c>
      <c r="B24" s="101">
        <f>total!AF18</f>
        <v>10.799999999999999</v>
      </c>
      <c r="C24" s="101">
        <f t="shared" si="3"/>
        <v>46.62</v>
      </c>
      <c r="F24" s="142" t="s">
        <v>53</v>
      </c>
      <c r="G24" s="143"/>
      <c r="H24" s="19">
        <f>total!AF35</f>
        <v>18.366666666666667</v>
      </c>
      <c r="I24" s="101">
        <f>$M$21</f>
        <v>46.62</v>
      </c>
    </row>
    <row r="25" spans="1:27" x14ac:dyDescent="0.2">
      <c r="A25" s="107" t="s">
        <v>66</v>
      </c>
      <c r="B25" s="101">
        <f>total!AF19</f>
        <v>13.8</v>
      </c>
      <c r="C25" s="101">
        <f t="shared" si="3"/>
        <v>46.62</v>
      </c>
      <c r="F25" s="142" t="s">
        <v>54</v>
      </c>
      <c r="G25" s="143"/>
      <c r="H25" s="19">
        <f>total!AF45</f>
        <v>25.11944444444444</v>
      </c>
      <c r="I25" s="101">
        <f>$M$21</f>
        <v>46.62</v>
      </c>
    </row>
    <row r="26" spans="1:27" x14ac:dyDescent="0.2">
      <c r="A26" s="107" t="s">
        <v>67</v>
      </c>
      <c r="B26" s="101">
        <f>total!AF20</f>
        <v>9.6999999999999993</v>
      </c>
      <c r="C26" s="101">
        <f t="shared" si="3"/>
        <v>46.62</v>
      </c>
    </row>
    <row r="27" spans="1:27" x14ac:dyDescent="0.2">
      <c r="A27" s="107" t="s">
        <v>68</v>
      </c>
      <c r="B27" s="101">
        <f>total!AF21</f>
        <v>14.4</v>
      </c>
      <c r="C27" s="101">
        <f t="shared" si="3"/>
        <v>46.62</v>
      </c>
    </row>
    <row r="28" spans="1:27" x14ac:dyDescent="0.2">
      <c r="A28" s="107" t="s">
        <v>69</v>
      </c>
      <c r="B28" s="101">
        <f>total!AF22</f>
        <v>16.300000000000004</v>
      </c>
      <c r="C28" s="101">
        <f t="shared" si="3"/>
        <v>46.62</v>
      </c>
    </row>
    <row r="29" spans="1:27" x14ac:dyDescent="0.2">
      <c r="A29" s="107" t="s">
        <v>70</v>
      </c>
      <c r="B29" s="101">
        <f>total!AF23</f>
        <v>18.2</v>
      </c>
      <c r="C29" s="101">
        <f t="shared" si="3"/>
        <v>46.62</v>
      </c>
    </row>
    <row r="30" spans="1:27" x14ac:dyDescent="0.2">
      <c r="A30" s="107" t="s">
        <v>71</v>
      </c>
      <c r="B30" s="101">
        <f>total!AF24</f>
        <v>13</v>
      </c>
      <c r="C30" s="101">
        <f t="shared" si="3"/>
        <v>46.62</v>
      </c>
    </row>
    <row r="31" spans="1:27" x14ac:dyDescent="0.2">
      <c r="A31" s="107" t="s">
        <v>72</v>
      </c>
      <c r="B31" s="101">
        <f>total!AF25</f>
        <v>21.200000000000003</v>
      </c>
      <c r="C31" s="101">
        <f t="shared" si="3"/>
        <v>46.62</v>
      </c>
    </row>
    <row r="32" spans="1:27" x14ac:dyDescent="0.2">
      <c r="A32" s="107" t="s">
        <v>73</v>
      </c>
      <c r="B32" s="101">
        <f>total!AF26</f>
        <v>18.100000000000001</v>
      </c>
      <c r="C32" s="101">
        <f t="shared" si="3"/>
        <v>46.62</v>
      </c>
    </row>
    <row r="33" spans="1:3" x14ac:dyDescent="0.2">
      <c r="A33" s="107" t="s">
        <v>74</v>
      </c>
      <c r="B33" s="101">
        <f>total!AF27</f>
        <v>12.2</v>
      </c>
      <c r="C33" s="101">
        <f t="shared" si="3"/>
        <v>46.62</v>
      </c>
    </row>
    <row r="34" spans="1:3" x14ac:dyDescent="0.2">
      <c r="A34" s="107" t="s">
        <v>75</v>
      </c>
      <c r="B34" s="101">
        <f>total!AF29</f>
        <v>24.5</v>
      </c>
      <c r="C34" s="101">
        <f t="shared" si="3"/>
        <v>46.62</v>
      </c>
    </row>
    <row r="35" spans="1:3" x14ac:dyDescent="0.2">
      <c r="A35" s="107" t="s">
        <v>76</v>
      </c>
      <c r="B35" s="101">
        <f>total!AF30</f>
        <v>18.100000000000001</v>
      </c>
      <c r="C35" s="101">
        <f t="shared" si="3"/>
        <v>46.62</v>
      </c>
    </row>
    <row r="36" spans="1:3" x14ac:dyDescent="0.2">
      <c r="A36" s="107" t="s">
        <v>77</v>
      </c>
      <c r="B36" s="101">
        <f>total!AF32</f>
        <v>16</v>
      </c>
      <c r="C36" s="101">
        <f t="shared" si="3"/>
        <v>46.62</v>
      </c>
    </row>
    <row r="37" spans="1:3" x14ac:dyDescent="0.2">
      <c r="A37" s="107" t="s">
        <v>78</v>
      </c>
      <c r="B37" s="101">
        <f>total!AF33</f>
        <v>20.2</v>
      </c>
      <c r="C37" s="101">
        <f t="shared" si="3"/>
        <v>46.62</v>
      </c>
    </row>
    <row r="38" spans="1:3" x14ac:dyDescent="0.2">
      <c r="A38" s="107" t="s">
        <v>79</v>
      </c>
      <c r="B38" s="101">
        <f>total!AF34</f>
        <v>18.899999999999999</v>
      </c>
      <c r="C38" s="101">
        <f t="shared" si="3"/>
        <v>46.62</v>
      </c>
    </row>
    <row r="39" spans="1:3" x14ac:dyDescent="0.2">
      <c r="A39" s="107" t="s">
        <v>80</v>
      </c>
      <c r="B39" s="101">
        <f>total!AF36</f>
        <v>25.2</v>
      </c>
      <c r="C39" s="101">
        <f t="shared" si="3"/>
        <v>46.62</v>
      </c>
    </row>
    <row r="40" spans="1:3" x14ac:dyDescent="0.2">
      <c r="A40" s="107" t="s">
        <v>81</v>
      </c>
      <c r="B40" s="101">
        <f>total!AF37</f>
        <v>16.7</v>
      </c>
      <c r="C40" s="101">
        <f t="shared" si="3"/>
        <v>46.62</v>
      </c>
    </row>
    <row r="41" spans="1:3" x14ac:dyDescent="0.2">
      <c r="A41" s="107" t="s">
        <v>82</v>
      </c>
      <c r="B41" s="101">
        <f>total!AF38</f>
        <v>21.1</v>
      </c>
      <c r="C41" s="101">
        <f t="shared" si="3"/>
        <v>46.62</v>
      </c>
    </row>
    <row r="42" spans="1:3" x14ac:dyDescent="0.2">
      <c r="A42" s="107" t="s">
        <v>83</v>
      </c>
      <c r="B42" s="101">
        <f>total!AF39</f>
        <v>31.199999999999996</v>
      </c>
      <c r="C42" s="101">
        <f t="shared" si="3"/>
        <v>46.62</v>
      </c>
    </row>
    <row r="43" spans="1:3" x14ac:dyDescent="0.2">
      <c r="A43" s="107" t="s">
        <v>84</v>
      </c>
      <c r="B43" s="101">
        <f>total!AF40</f>
        <v>31.599999999999998</v>
      </c>
      <c r="C43" s="101">
        <f t="shared" si="3"/>
        <v>46.62</v>
      </c>
    </row>
    <row r="44" spans="1:3" x14ac:dyDescent="0.2">
      <c r="A44" s="107" t="s">
        <v>85</v>
      </c>
      <c r="B44" s="101">
        <f>total!AF41</f>
        <v>28.5</v>
      </c>
      <c r="C44" s="101">
        <f t="shared" si="3"/>
        <v>46.62</v>
      </c>
    </row>
    <row r="45" spans="1:3" x14ac:dyDescent="0.2">
      <c r="A45" s="107" t="s">
        <v>86</v>
      </c>
      <c r="B45" s="101">
        <f>total!AF42</f>
        <v>18.7</v>
      </c>
      <c r="C45" s="101">
        <f t="shared" si="3"/>
        <v>46.62</v>
      </c>
    </row>
    <row r="46" spans="1:3" x14ac:dyDescent="0.2">
      <c r="A46" s="107" t="s">
        <v>87</v>
      </c>
      <c r="B46" s="101">
        <f>total!AF43</f>
        <v>30.500000000000004</v>
      </c>
      <c r="C46" s="101">
        <f t="shared" si="3"/>
        <v>46.62</v>
      </c>
    </row>
    <row r="47" spans="1:3" x14ac:dyDescent="0.2">
      <c r="A47" s="107" t="s">
        <v>90</v>
      </c>
      <c r="B47" s="101">
        <f>total!AF44</f>
        <v>22.574999999999999</v>
      </c>
      <c r="C47" s="101">
        <f t="shared" si="3"/>
        <v>46.62</v>
      </c>
    </row>
  </sheetData>
  <mergeCells count="9">
    <mergeCell ref="A1:AE1"/>
    <mergeCell ref="F14:AA14"/>
    <mergeCell ref="F20:G20"/>
    <mergeCell ref="L20:M20"/>
    <mergeCell ref="F25:G25"/>
    <mergeCell ref="F21:G21"/>
    <mergeCell ref="F22:G22"/>
    <mergeCell ref="F23:G23"/>
    <mergeCell ref="F24:G2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2011-03-09T13:38:21Z</cp:lastPrinted>
  <dcterms:created xsi:type="dcterms:W3CDTF">2010-05-28T17:26:50Z</dcterms:created>
  <dcterms:modified xsi:type="dcterms:W3CDTF">2015-07-01T17:11:18Z</dcterms:modified>
</cp:coreProperties>
</file>