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+CGQ5X4MA+fYavuj8zmmR0Q8Ty7sG2LI1utzqdu0r0HPNO66ZL9RHbJWx6GszN6N+MPPSCU4rTvjGavFYor7AQ==" saltValue="f+q53oMH2va5TnHaREWsCQ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E24" i="25" l="1"/>
  <c r="AG47" i="1" l="1"/>
  <c r="M21" i="33" l="1"/>
  <c r="AA17" i="33"/>
  <c r="Z17" i="33"/>
  <c r="AG48" i="1" l="1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/>
  <c r="F18" i="6"/>
  <c r="F22" i="1" s="1"/>
  <c r="F19" i="6"/>
  <c r="F23" i="1"/>
  <c r="F20" i="6"/>
  <c r="F24" i="1" s="1"/>
  <c r="F21" i="6"/>
  <c r="F25" i="1" s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/>
  <c r="F13" i="20"/>
  <c r="T17" i="1"/>
  <c r="F14" i="20"/>
  <c r="T18" i="1"/>
  <c r="F15" i="20"/>
  <c r="T19" i="1"/>
  <c r="F16" i="20"/>
  <c r="T20" i="1"/>
  <c r="F17" i="20"/>
  <c r="T21" i="1"/>
  <c r="F18" i="20"/>
  <c r="T22" i="1"/>
  <c r="F19" i="20"/>
  <c r="T23" i="1"/>
  <c r="F20" i="20"/>
  <c r="T24" i="1"/>
  <c r="F21" i="20"/>
  <c r="T25" i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/>
  <c r="F36" i="22"/>
  <c r="V40" i="1" s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F27" i="22" s="1"/>
  <c r="V31" i="1" s="1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 s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F29" i="26"/>
  <c r="Z33" i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/>
  <c r="F17" i="26"/>
  <c r="Z21" i="1" s="1"/>
  <c r="F18" i="26"/>
  <c r="Z22" i="1" s="1"/>
  <c r="F19" i="26"/>
  <c r="Z23" i="1"/>
  <c r="F20" i="26"/>
  <c r="Z24" i="1" s="1"/>
  <c r="F21" i="26"/>
  <c r="Z25" i="1" s="1"/>
  <c r="F22" i="26"/>
  <c r="Z26" i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AD45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/>
  <c r="F19" i="32"/>
  <c r="AF23" i="1" s="1"/>
  <c r="F20" i="32"/>
  <c r="F21" i="32"/>
  <c r="AF25" i="1"/>
  <c r="F22" i="32"/>
  <c r="AF26" i="1"/>
  <c r="F23" i="32"/>
  <c r="F4" i="32"/>
  <c r="AF8" i="1"/>
  <c r="F5" i="32"/>
  <c r="AF9" i="1" s="1"/>
  <c r="F6" i="32"/>
  <c r="AF10" i="1" s="1"/>
  <c r="F7" i="32"/>
  <c r="AF11" i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 s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R45" i="1"/>
  <c r="S45" i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2" i="30"/>
  <c r="F41" i="16"/>
  <c r="F41" i="18"/>
  <c r="F41" i="19"/>
  <c r="F41" i="30"/>
  <c r="D12" i="8"/>
  <c r="D24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C12" i="5"/>
  <c r="B12" i="5"/>
  <c r="D31" i="4"/>
  <c r="C31" i="4"/>
  <c r="B31" i="4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T28" i="1"/>
  <c r="R16" i="1"/>
  <c r="V16" i="1"/>
  <c r="AD16" i="1"/>
  <c r="F27" i="2"/>
  <c r="B31" i="1"/>
  <c r="C31" i="1"/>
  <c r="R31" i="1"/>
  <c r="S31" i="1"/>
  <c r="T31" i="1"/>
  <c r="U31" i="1"/>
  <c r="AD31" i="1"/>
  <c r="AE31" i="1"/>
  <c r="R35" i="1"/>
  <c r="S35" i="1"/>
  <c r="U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B8" i="1"/>
  <c r="F31" i="32"/>
  <c r="AF35" i="1"/>
  <c r="F12" i="7"/>
  <c r="G16" i="1"/>
  <c r="F12" i="29"/>
  <c r="AC16" i="1" s="1"/>
  <c r="U46" i="1"/>
  <c r="R46" i="1"/>
  <c r="F24" i="21"/>
  <c r="U28" i="1"/>
  <c r="F12" i="21"/>
  <c r="U16" i="1"/>
  <c r="F42" i="21"/>
  <c r="C44" i="33"/>
  <c r="C40" i="33"/>
  <c r="C36" i="33"/>
  <c r="C46" i="33"/>
  <c r="C42" i="33"/>
  <c r="C38" i="33"/>
  <c r="F31" i="3"/>
  <c r="C35" i="1" s="1"/>
  <c r="E44" i="1"/>
  <c r="F38" i="1"/>
  <c r="F24" i="26" l="1"/>
  <c r="Z28" i="1" s="1"/>
  <c r="F31" i="26"/>
  <c r="Z35" i="1" s="1"/>
  <c r="F12" i="26"/>
  <c r="Z16" i="1" s="1"/>
  <c r="F31" i="25"/>
  <c r="Y35" i="1" s="1"/>
  <c r="F31" i="9"/>
  <c r="I35" i="1" s="1"/>
  <c r="F27" i="8"/>
  <c r="H31" i="1" s="1"/>
  <c r="F41" i="5"/>
  <c r="F27" i="5"/>
  <c r="E31" i="1" s="1"/>
  <c r="F27" i="4"/>
  <c r="D31" i="1" s="1"/>
  <c r="F12" i="4"/>
  <c r="D16" i="1" s="1"/>
  <c r="F31" i="4"/>
  <c r="D35" i="1" s="1"/>
  <c r="F31" i="2"/>
  <c r="B35" i="1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F46" i="1"/>
  <c r="F24" i="31"/>
  <c r="AE28" i="1" s="1"/>
  <c r="F12" i="31"/>
  <c r="AE16" i="1" s="1"/>
  <c r="F42" i="31"/>
  <c r="AE32" i="1"/>
  <c r="AE46" i="1" s="1"/>
  <c r="AE45" i="1"/>
  <c r="AD46" i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6" i="1" s="1"/>
  <c r="Y4" i="33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AG29" i="1" s="1"/>
  <c r="B34" i="33" s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/>
  <c r="F31" i="20"/>
  <c r="T35" i="1" s="1"/>
  <c r="F12" i="20"/>
  <c r="T16" i="1" s="1"/>
  <c r="T46" i="1"/>
  <c r="F42" i="20"/>
  <c r="F42" i="19"/>
  <c r="F12" i="19"/>
  <c r="S16" i="1" s="1"/>
  <c r="S8" i="1"/>
  <c r="S46" i="1"/>
  <c r="F12" i="17"/>
  <c r="Q16" i="1" s="1"/>
  <c r="F42" i="17"/>
  <c r="F31" i="17"/>
  <c r="Q35" i="1" s="1"/>
  <c r="Q34" i="1"/>
  <c r="Q46" i="1"/>
  <c r="Q45" i="1"/>
  <c r="F42" i="16"/>
  <c r="P13" i="1"/>
  <c r="P46" i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AG36" i="1" s="1"/>
  <c r="B39" i="33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6" i="1" s="1"/>
  <c r="D4" i="33" s="1"/>
  <c r="D45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M45" i="1"/>
  <c r="F27" i="13"/>
  <c r="M31" i="1" s="1"/>
  <c r="F27" i="12"/>
  <c r="L31" i="1" s="1"/>
  <c r="F12" i="13"/>
  <c r="M16" i="1" s="1"/>
  <c r="F42" i="13"/>
  <c r="M46" i="1"/>
  <c r="M4" i="33" s="1"/>
  <c r="F31" i="12"/>
  <c r="L35" i="1" s="1"/>
  <c r="AG9" i="1"/>
  <c r="B16" i="33" s="1"/>
  <c r="L30" i="1"/>
  <c r="AG30" i="1" s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J46" i="1" s="1"/>
  <c r="I45" i="1"/>
  <c r="I46" i="1"/>
  <c r="F42" i="9"/>
  <c r="F41" i="9"/>
  <c r="Y45" i="1" l="1"/>
  <c r="F46" i="1"/>
  <c r="F4" i="33" s="1"/>
  <c r="AG27" i="1"/>
  <c r="B33" i="33" s="1"/>
  <c r="AB46" i="1"/>
  <c r="AC46" i="1"/>
  <c r="AB45" i="1"/>
  <c r="AA46" i="1"/>
  <c r="AG26" i="1"/>
  <c r="B32" i="33" s="1"/>
  <c r="AG32" i="1"/>
  <c r="B36" i="33" s="1"/>
  <c r="W46" i="1"/>
  <c r="W4" i="33" s="1"/>
  <c r="AG33" i="1"/>
  <c r="B37" i="33" s="1"/>
  <c r="O46" i="1"/>
  <c r="AG40" i="1"/>
  <c r="B43" i="33" s="1"/>
  <c r="AG10" i="1"/>
  <c r="B17" i="33" s="1"/>
  <c r="C9" i="33"/>
  <c r="D9" i="33" s="1"/>
  <c r="E9" i="33" s="1"/>
  <c r="AG31" i="1"/>
  <c r="H23" i="33" s="1"/>
  <c r="B35" i="33"/>
  <c r="AG38" i="1"/>
  <c r="B41" i="33" s="1"/>
  <c r="L46" i="1"/>
  <c r="L4" i="33" s="1"/>
  <c r="B26" i="33"/>
  <c r="J45" i="1"/>
  <c r="AG43" i="1"/>
  <c r="B46" i="33" s="1"/>
  <c r="I4" i="33"/>
  <c r="F9" i="33" l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28" i="1"/>
  <c r="H22" i="33" s="1"/>
  <c r="AG35" i="1"/>
  <c r="H24" i="33" s="1"/>
  <c r="AG16" i="1"/>
  <c r="H21" i="33" s="1"/>
  <c r="AG45" i="1"/>
  <c r="H25" i="33" s="1"/>
  <c r="AG46" i="1"/>
  <c r="AA16" i="33" s="1"/>
</calcChain>
</file>

<file path=xl/sharedStrings.xml><?xml version="1.0" encoding="utf-8"?>
<sst xmlns="http://schemas.openxmlformats.org/spreadsheetml/2006/main" count="1523" uniqueCount="129">
  <si>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</si>
  <si>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</si>
  <si>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</si>
  <si>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</si>
  <si>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</si>
  <si>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</si>
  <si>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</si>
  <si>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</si>
  <si>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</si>
  <si>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</si>
  <si>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</si>
  <si>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</si>
  <si>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</si>
  <si>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</si>
  <si>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</si>
  <si>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</si>
  <si>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</si>
  <si>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</si>
  <si>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</si>
  <si>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</si>
  <si>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</si>
  <si>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</si>
  <si>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</si>
  <si>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</si>
  <si>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</si>
  <si>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</si>
  <si>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</si>
  <si>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</si>
  <si>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</si>
  <si>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</si>
  <si>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</si>
  <si>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</si>
  <si>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</si>
  <si>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</si>
  <si>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</si>
  <si>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</si>
  <si>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</si>
  <si>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</si>
  <si>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</si>
  <si>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</si>
  <si>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</si>
  <si>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</si>
  <si>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</si>
  <si>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</si>
  <si>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</si>
  <si>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</si>
  <si>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</si>
  <si>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</si>
  <si>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</si>
  <si>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</si>
  <si>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</si>
  <si>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</si>
  <si>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</si>
  <si>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</si>
  <si>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</si>
  <si>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</si>
  <si>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</si>
  <si>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</si>
  <si>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</si>
  <si>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</si>
  <si>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</si>
  <si>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</si>
  <si>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</si>
  <si>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</si>
  <si>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</si>
  <si>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</si>
  <si>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</si>
  <si>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</si>
  <si>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</si>
  <si>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</si>
  <si>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</si>
  <si>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</si>
  <si>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</si>
  <si>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</si>
  <si>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</si>
  <si>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</si>
  <si>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</si>
  <si>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</si>
  <si>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</si>
  <si>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</si>
  <si>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</si>
  <si>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</si>
  <si>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</si>
  <si>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</si>
  <si>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</si>
  <si>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</si>
  <si>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</si>
  <si>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</si>
  <si>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</si>
  <si>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</si>
  <si>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</si>
  <si>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</si>
  <si>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</si>
  <si>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</si>
  <si>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</si>
  <si>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MÉDIA</t>
  </si>
  <si>
    <t>BOLETIM PLUVIOMÉTRICO MENSAL - JULHO - 2015</t>
  </si>
  <si>
    <t>São Paulo 01 de julho de 2015</t>
  </si>
  <si>
    <t>São Paulo 02 de julho de 2015</t>
  </si>
  <si>
    <t>São Paulo 03 de julho de 2015</t>
  </si>
  <si>
    <t>São Paulo 04 de julho de 2015</t>
  </si>
  <si>
    <t>São Paulo 05 de julho de 2015</t>
  </si>
  <si>
    <t>São Paulo 06 de julho de 2015</t>
  </si>
  <si>
    <t>São Paulo 07 de julho de 2015</t>
  </si>
  <si>
    <t>São Paulo 08 de julho de 2015</t>
  </si>
  <si>
    <t>São Paulo 09 de julho de 2015</t>
  </si>
  <si>
    <t>São Paulo 10 de julho de 2015</t>
  </si>
  <si>
    <t>São Paulo 11 de julho de 2015</t>
  </si>
  <si>
    <t>São Paulo 12 de julho de 2015</t>
  </si>
  <si>
    <t>São Paulo 13 de julho de 2015</t>
  </si>
  <si>
    <t>São Paulo 14 de julho de 2015</t>
  </si>
  <si>
    <t>São Paulo 15 de julho de 2015</t>
  </si>
  <si>
    <t>São Paulo 16 de julho de 2015</t>
  </si>
  <si>
    <t>São Paulo 17 de julho de 2015</t>
  </si>
  <si>
    <t>São Paulo 18 de julho de 2015</t>
  </si>
  <si>
    <t>São Paulo 19 de julho de 2015</t>
  </si>
  <si>
    <t>São Paulo 20 de julho de 2015</t>
  </si>
  <si>
    <t>São Paulo 21 de julho de 2015</t>
  </si>
  <si>
    <t>São Paulo 22 de julho de 2015</t>
  </si>
  <si>
    <t>São Paulo 23 de julho de 2015</t>
  </si>
  <si>
    <t>São Paulo 24 de julho de 2015</t>
  </si>
  <si>
    <t>São Paulo 25 de julho de 2015</t>
  </si>
  <si>
    <t>São Paulo 26 de julho de 2015</t>
  </si>
  <si>
    <t>São Paulo 27 de julho de 2015</t>
  </si>
  <si>
    <t>São Paulo 28 de julho de 2015</t>
  </si>
  <si>
    <t>São Paulo 29 de julho de 2015</t>
  </si>
  <si>
    <t>São Paulo 30 de julho de 2015</t>
  </si>
  <si>
    <t>São Paulo 31 de julho de 2015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</si>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</sst>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164" fontId="0" fillId="17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0" fontId="5" fillId="19" borderId="1" xfId="0" applyFont="1" applyFill="1" applyBorder="1"/>
    <xf numFmtId="164" fontId="0" fillId="19" borderId="1" xfId="0" applyNumberFormat="1" applyFon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Julho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49</c:v>
                </c:pt>
                <c:pt idx="1">
                  <c:v>5.4</c:v>
                </c:pt>
                <c:pt idx="2">
                  <c:v>4.8</c:v>
                </c:pt>
                <c:pt idx="3">
                  <c:v>11.4</c:v>
                </c:pt>
                <c:pt idx="4">
                  <c:v>30.9</c:v>
                </c:pt>
                <c:pt idx="5">
                  <c:v>57.2</c:v>
                </c:pt>
                <c:pt idx="6">
                  <c:v>39.200000000000003</c:v>
                </c:pt>
                <c:pt idx="7">
                  <c:v>29.5</c:v>
                </c:pt>
                <c:pt idx="8">
                  <c:v>14.9</c:v>
                </c:pt>
                <c:pt idx="9">
                  <c:v>81.099999999999994</c:v>
                </c:pt>
                <c:pt idx="10">
                  <c:v>12.9</c:v>
                </c:pt>
                <c:pt idx="11">
                  <c:v>66.8</c:v>
                </c:pt>
                <c:pt idx="12">
                  <c:v>130.4</c:v>
                </c:pt>
                <c:pt idx="13">
                  <c:v>0</c:v>
                </c:pt>
                <c:pt idx="14">
                  <c:v>149</c:v>
                </c:pt>
                <c:pt idx="15">
                  <c:v>81.400000000000006</c:v>
                </c:pt>
                <c:pt idx="16">
                  <c:v>3.5</c:v>
                </c:pt>
                <c:pt idx="17">
                  <c:v>75.5</c:v>
                </c:pt>
                <c:pt idx="18">
                  <c:v>71.7</c:v>
                </c:pt>
                <c:pt idx="19">
                  <c:v>29.2</c:v>
                </c:pt>
                <c:pt idx="20">
                  <c:v>75.260606060606051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398304"/>
        <c:axId val="443920072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47.190000000000005</c:v>
                </c:pt>
                <c:pt idx="1">
                  <c:v>47.190000000000005</c:v>
                </c:pt>
                <c:pt idx="2">
                  <c:v>47.190000000000005</c:v>
                </c:pt>
                <c:pt idx="3">
                  <c:v>47.190000000000005</c:v>
                </c:pt>
                <c:pt idx="4">
                  <c:v>47.190000000000005</c:v>
                </c:pt>
                <c:pt idx="5">
                  <c:v>47.190000000000005</c:v>
                </c:pt>
                <c:pt idx="6">
                  <c:v>47.190000000000005</c:v>
                </c:pt>
                <c:pt idx="7">
                  <c:v>47.190000000000005</c:v>
                </c:pt>
                <c:pt idx="8">
                  <c:v>47.190000000000005</c:v>
                </c:pt>
                <c:pt idx="9">
                  <c:v>47.190000000000005</c:v>
                </c:pt>
                <c:pt idx="10">
                  <c:v>47.190000000000005</c:v>
                </c:pt>
                <c:pt idx="11">
                  <c:v>47.190000000000005</c:v>
                </c:pt>
                <c:pt idx="12">
                  <c:v>47.190000000000005</c:v>
                </c:pt>
                <c:pt idx="13">
                  <c:v>47.190000000000005</c:v>
                </c:pt>
                <c:pt idx="14">
                  <c:v>47.190000000000005</c:v>
                </c:pt>
                <c:pt idx="15">
                  <c:v>47.190000000000005</c:v>
                </c:pt>
                <c:pt idx="16">
                  <c:v>47.190000000000005</c:v>
                </c:pt>
                <c:pt idx="17">
                  <c:v>47.190000000000005</c:v>
                </c:pt>
                <c:pt idx="18">
                  <c:v>47.190000000000005</c:v>
                </c:pt>
                <c:pt idx="19">
                  <c:v>47.190000000000005</c:v>
                </c:pt>
                <c:pt idx="20">
                  <c:v>47.190000000000005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98304"/>
        <c:axId val="443920072"/>
      </c:lineChart>
      <c:catAx>
        <c:axId val="44139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920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92007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1398304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Julho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0.9363636363636364</c:v>
                </c:pt>
                <c:pt idx="2">
                  <c:v>37.345454545454544</c:v>
                </c:pt>
                <c:pt idx="3">
                  <c:v>4.3878787878787877</c:v>
                </c:pt>
                <c:pt idx="4">
                  <c:v>0.58181818181818179</c:v>
                </c:pt>
                <c:pt idx="6">
                  <c:v>6.081818181818182</c:v>
                </c:pt>
                <c:pt idx="7">
                  <c:v>1.5545454545454551</c:v>
                </c:pt>
                <c:pt idx="10">
                  <c:v>3.1757575757575753</c:v>
                </c:pt>
                <c:pt idx="11" formatCode="0.00">
                  <c:v>2.4242424242424242E-2</c:v>
                </c:pt>
                <c:pt idx="20" formatCode="0.00">
                  <c:v>3.3333333333333333E-2</c:v>
                </c:pt>
                <c:pt idx="21" formatCode="0.00">
                  <c:v>3.6363636363636369E-2</c:v>
                </c:pt>
                <c:pt idx="23">
                  <c:v>12.203030303030301</c:v>
                </c:pt>
                <c:pt idx="24">
                  <c:v>8.9000000000000021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186176"/>
        <c:axId val="440322392"/>
      </c:barChart>
      <c:catAx>
        <c:axId val="19118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0322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03223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186176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Julho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0.40606060606060607</c:v>
                </c:pt>
                <c:pt idx="7">
                  <c:v>5.0090909090909097</c:v>
                </c:pt>
                <c:pt idx="8">
                  <c:v>7.0969696969696976</c:v>
                </c:pt>
                <c:pt idx="9">
                  <c:v>19.334848484848486</c:v>
                </c:pt>
                <c:pt idx="10">
                  <c:v>19.913636363636364</c:v>
                </c:pt>
                <c:pt idx="11">
                  <c:v>19.913636363636364</c:v>
                </c:pt>
                <c:pt idx="12">
                  <c:v>19.913636363636364</c:v>
                </c:pt>
                <c:pt idx="13">
                  <c:v>19.913636363636364</c:v>
                </c:pt>
                <c:pt idx="14">
                  <c:v>19.913636363636364</c:v>
                </c:pt>
                <c:pt idx="15">
                  <c:v>19.913636363636364</c:v>
                </c:pt>
                <c:pt idx="16">
                  <c:v>19.913636363636364</c:v>
                </c:pt>
                <c:pt idx="17">
                  <c:v>20.389393939393941</c:v>
                </c:pt>
                <c:pt idx="18">
                  <c:v>20.389393939393941</c:v>
                </c:pt>
                <c:pt idx="19">
                  <c:v>20.389393939393941</c:v>
                </c:pt>
                <c:pt idx="20">
                  <c:v>20.389393939393941</c:v>
                </c:pt>
                <c:pt idx="21">
                  <c:v>20.389393939393941</c:v>
                </c:pt>
                <c:pt idx="22">
                  <c:v>20.389393939393941</c:v>
                </c:pt>
                <c:pt idx="23">
                  <c:v>21.704545454545457</c:v>
                </c:pt>
                <c:pt idx="24">
                  <c:v>26.139393939393941</c:v>
                </c:pt>
                <c:pt idx="25">
                  <c:v>26.757575757575758</c:v>
                </c:pt>
                <c:pt idx="26">
                  <c:v>28.987878787878788</c:v>
                </c:pt>
                <c:pt idx="27">
                  <c:v>29.206060606060607</c:v>
                </c:pt>
                <c:pt idx="28">
                  <c:v>29.206060606060607</c:v>
                </c:pt>
                <c:pt idx="29">
                  <c:v>29.206060606060607</c:v>
                </c:pt>
                <c:pt idx="30">
                  <c:v>29.206060606060607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635456"/>
        <c:axId val="44328336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575414935776107E-2"/>
                  <c:y val="-1.1223344556677889E-2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575414935776107E-2"/>
                  <c:y val="-1.1223344556677889E-2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0.9363636363636364</c:v>
                </c:pt>
                <c:pt idx="1">
                  <c:v>0.9363636363636364</c:v>
                </c:pt>
                <c:pt idx="2">
                  <c:v>38.281818181818181</c:v>
                </c:pt>
                <c:pt idx="3">
                  <c:v>42.669696969696972</c:v>
                </c:pt>
                <c:pt idx="4">
                  <c:v>43.25151515151515</c:v>
                </c:pt>
                <c:pt idx="5">
                  <c:v>43.25151515151515</c:v>
                </c:pt>
                <c:pt idx="6">
                  <c:v>49.333333333333329</c:v>
                </c:pt>
                <c:pt idx="7">
                  <c:v>50.887878787878783</c:v>
                </c:pt>
                <c:pt idx="8">
                  <c:v>50.887878787878783</c:v>
                </c:pt>
                <c:pt idx="9">
                  <c:v>50.887878787878783</c:v>
                </c:pt>
                <c:pt idx="10">
                  <c:v>54.063636363636355</c:v>
                </c:pt>
                <c:pt idx="11">
                  <c:v>54.087878787878779</c:v>
                </c:pt>
                <c:pt idx="12">
                  <c:v>54.087878787878779</c:v>
                </c:pt>
                <c:pt idx="13">
                  <c:v>54.087878787878779</c:v>
                </c:pt>
                <c:pt idx="14">
                  <c:v>54.087878787878779</c:v>
                </c:pt>
                <c:pt idx="15">
                  <c:v>54.087878787878779</c:v>
                </c:pt>
                <c:pt idx="16">
                  <c:v>54.087878787878779</c:v>
                </c:pt>
                <c:pt idx="17">
                  <c:v>54.087878787878779</c:v>
                </c:pt>
                <c:pt idx="18">
                  <c:v>54.087878787878779</c:v>
                </c:pt>
                <c:pt idx="19">
                  <c:v>54.087878787878779</c:v>
                </c:pt>
                <c:pt idx="20">
                  <c:v>54.12121212121211</c:v>
                </c:pt>
                <c:pt idx="21">
                  <c:v>54.157575757575749</c:v>
                </c:pt>
                <c:pt idx="22">
                  <c:v>54.157575757575749</c:v>
                </c:pt>
                <c:pt idx="23">
                  <c:v>66.360606060606045</c:v>
                </c:pt>
                <c:pt idx="24">
                  <c:v>75.260606060606051</c:v>
                </c:pt>
                <c:pt idx="25">
                  <c:v>75.260606060606051</c:v>
                </c:pt>
                <c:pt idx="26">
                  <c:v>75.260606060606051</c:v>
                </c:pt>
                <c:pt idx="27">
                  <c:v>75.260606060606051</c:v>
                </c:pt>
                <c:pt idx="28">
                  <c:v>75.260606060606051</c:v>
                </c:pt>
                <c:pt idx="29">
                  <c:v>75.260606060606051</c:v>
                </c:pt>
                <c:pt idx="30">
                  <c:v>75.260606060606051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47.190000000000005</c:v>
                </c:pt>
                <c:pt idx="1">
                  <c:v>47.190000000000005</c:v>
                </c:pt>
                <c:pt idx="2">
                  <c:v>47.190000000000005</c:v>
                </c:pt>
                <c:pt idx="3">
                  <c:v>47.190000000000005</c:v>
                </c:pt>
                <c:pt idx="4">
                  <c:v>47.190000000000005</c:v>
                </c:pt>
                <c:pt idx="5">
                  <c:v>47.190000000000005</c:v>
                </c:pt>
                <c:pt idx="6">
                  <c:v>47.190000000000005</c:v>
                </c:pt>
                <c:pt idx="7">
                  <c:v>47.190000000000005</c:v>
                </c:pt>
                <c:pt idx="8">
                  <c:v>47.190000000000005</c:v>
                </c:pt>
                <c:pt idx="9">
                  <c:v>47.190000000000005</c:v>
                </c:pt>
                <c:pt idx="10">
                  <c:v>47.190000000000005</c:v>
                </c:pt>
                <c:pt idx="11">
                  <c:v>47.190000000000005</c:v>
                </c:pt>
                <c:pt idx="12">
                  <c:v>47.190000000000005</c:v>
                </c:pt>
                <c:pt idx="13">
                  <c:v>47.190000000000005</c:v>
                </c:pt>
                <c:pt idx="14">
                  <c:v>47.190000000000005</c:v>
                </c:pt>
                <c:pt idx="15">
                  <c:v>47.190000000000005</c:v>
                </c:pt>
                <c:pt idx="16">
                  <c:v>47.190000000000005</c:v>
                </c:pt>
                <c:pt idx="17">
                  <c:v>47.190000000000005</c:v>
                </c:pt>
                <c:pt idx="18">
                  <c:v>47.190000000000005</c:v>
                </c:pt>
                <c:pt idx="19">
                  <c:v>47.190000000000005</c:v>
                </c:pt>
                <c:pt idx="20">
                  <c:v>47.190000000000005</c:v>
                </c:pt>
                <c:pt idx="21">
                  <c:v>47.190000000000005</c:v>
                </c:pt>
                <c:pt idx="22">
                  <c:v>47.190000000000005</c:v>
                </c:pt>
                <c:pt idx="23">
                  <c:v>47.190000000000005</c:v>
                </c:pt>
                <c:pt idx="24">
                  <c:v>47.190000000000005</c:v>
                </c:pt>
                <c:pt idx="25">
                  <c:v>47.190000000000005</c:v>
                </c:pt>
                <c:pt idx="26">
                  <c:v>47.190000000000005</c:v>
                </c:pt>
                <c:pt idx="27">
                  <c:v>47.190000000000005</c:v>
                </c:pt>
                <c:pt idx="28">
                  <c:v>47.190000000000005</c:v>
                </c:pt>
                <c:pt idx="29">
                  <c:v>47.190000000000005</c:v>
                </c:pt>
                <c:pt idx="30">
                  <c:v>47.190000000000005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83760"/>
        <c:axId val="443284152"/>
      </c:lineChart>
      <c:catAx>
        <c:axId val="44463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283368"/>
        <c:crosses val="autoZero"/>
        <c:auto val="0"/>
        <c:lblAlgn val="ctr"/>
        <c:lblOffset val="100"/>
        <c:noMultiLvlLbl val="0"/>
      </c:catAx>
      <c:valAx>
        <c:axId val="44328336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4635456"/>
        <c:crosses val="autoZero"/>
        <c:crossBetween val="between"/>
      </c:valAx>
      <c:catAx>
        <c:axId val="44328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3284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28415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32837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Julho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7748872702046479E-3"/>
                  <c:y val="-8.23035759710383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7748872702045972E-3"/>
                  <c:y val="-8.23035759710383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16233090530697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4.1623309053069723E-3"/>
                  <c:y val="2.2446689113355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7748872702046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4.16233090530697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63.199999999999996</c:v>
                </c:pt>
                <c:pt idx="1">
                  <c:v>69.099999999999994</c:v>
                </c:pt>
                <c:pt idx="2">
                  <c:v>53.699999999999996</c:v>
                </c:pt>
                <c:pt idx="3">
                  <c:v>51.2</c:v>
                </c:pt>
                <c:pt idx="4">
                  <c:v>88.399999999999991</c:v>
                </c:pt>
                <c:pt idx="5">
                  <c:v>51.100000000000009</c:v>
                </c:pt>
                <c:pt idx="6">
                  <c:v>57.3</c:v>
                </c:pt>
                <c:pt idx="7">
                  <c:v>50</c:v>
                </c:pt>
                <c:pt idx="8">
                  <c:v>53.699999999999996</c:v>
                </c:pt>
                <c:pt idx="9">
                  <c:v>51.3</c:v>
                </c:pt>
                <c:pt idx="10">
                  <c:v>58</c:v>
                </c:pt>
                <c:pt idx="11">
                  <c:v>47.500000000000007</c:v>
                </c:pt>
                <c:pt idx="12">
                  <c:v>54.2</c:v>
                </c:pt>
                <c:pt idx="13">
                  <c:v>71</c:v>
                </c:pt>
                <c:pt idx="14">
                  <c:v>62.199999999999996</c:v>
                </c:pt>
                <c:pt idx="15">
                  <c:v>62.199999999999996</c:v>
                </c:pt>
                <c:pt idx="16">
                  <c:v>80.899999999999991</c:v>
                </c:pt>
                <c:pt idx="17">
                  <c:v>56</c:v>
                </c:pt>
                <c:pt idx="18">
                  <c:v>83.300000000000011</c:v>
                </c:pt>
                <c:pt idx="19">
                  <c:v>88.600000000000009</c:v>
                </c:pt>
                <c:pt idx="20">
                  <c:v>86.5</c:v>
                </c:pt>
                <c:pt idx="21">
                  <c:v>107.5</c:v>
                </c:pt>
                <c:pt idx="22">
                  <c:v>95.2</c:v>
                </c:pt>
                <c:pt idx="23">
                  <c:v>86.899999999999991</c:v>
                </c:pt>
                <c:pt idx="24">
                  <c:v>84.500000000000014</c:v>
                </c:pt>
                <c:pt idx="25">
                  <c:v>109.4</c:v>
                </c:pt>
                <c:pt idx="26">
                  <c:v>96.999999999999986</c:v>
                </c:pt>
                <c:pt idx="27">
                  <c:v>91.7</c:v>
                </c:pt>
                <c:pt idx="28">
                  <c:v>99.3</c:v>
                </c:pt>
                <c:pt idx="29">
                  <c:v>100.6</c:v>
                </c:pt>
                <c:pt idx="30">
                  <c:v>89.7</c:v>
                </c:pt>
                <c:pt idx="31">
                  <c:v>95.100000000000023</c:v>
                </c:pt>
                <c:pt idx="32">
                  <c:v>87.3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17880"/>
        <c:axId val="444918272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47.190000000000005</c:v>
                </c:pt>
                <c:pt idx="1">
                  <c:v>47.190000000000005</c:v>
                </c:pt>
                <c:pt idx="2">
                  <c:v>47.190000000000005</c:v>
                </c:pt>
                <c:pt idx="3">
                  <c:v>47.190000000000005</c:v>
                </c:pt>
                <c:pt idx="4">
                  <c:v>47.190000000000005</c:v>
                </c:pt>
                <c:pt idx="5">
                  <c:v>47.190000000000005</c:v>
                </c:pt>
                <c:pt idx="6">
                  <c:v>47.190000000000005</c:v>
                </c:pt>
                <c:pt idx="7">
                  <c:v>47.190000000000005</c:v>
                </c:pt>
                <c:pt idx="8">
                  <c:v>47.190000000000005</c:v>
                </c:pt>
                <c:pt idx="9">
                  <c:v>47.190000000000005</c:v>
                </c:pt>
                <c:pt idx="10">
                  <c:v>47.190000000000005</c:v>
                </c:pt>
                <c:pt idx="11">
                  <c:v>47.190000000000005</c:v>
                </c:pt>
                <c:pt idx="12">
                  <c:v>47.190000000000005</c:v>
                </c:pt>
                <c:pt idx="13">
                  <c:v>47.190000000000005</c:v>
                </c:pt>
                <c:pt idx="14">
                  <c:v>47.190000000000005</c:v>
                </c:pt>
                <c:pt idx="15">
                  <c:v>47.190000000000005</c:v>
                </c:pt>
                <c:pt idx="16">
                  <c:v>47.190000000000005</c:v>
                </c:pt>
                <c:pt idx="17">
                  <c:v>47.190000000000005</c:v>
                </c:pt>
                <c:pt idx="18">
                  <c:v>47.190000000000005</c:v>
                </c:pt>
                <c:pt idx="19">
                  <c:v>47.190000000000005</c:v>
                </c:pt>
                <c:pt idx="20">
                  <c:v>47.190000000000005</c:v>
                </c:pt>
                <c:pt idx="21">
                  <c:v>47.190000000000005</c:v>
                </c:pt>
                <c:pt idx="22">
                  <c:v>47.190000000000005</c:v>
                </c:pt>
                <c:pt idx="23">
                  <c:v>47.190000000000005</c:v>
                </c:pt>
                <c:pt idx="24">
                  <c:v>47.190000000000005</c:v>
                </c:pt>
                <c:pt idx="25">
                  <c:v>47.190000000000005</c:v>
                </c:pt>
                <c:pt idx="26">
                  <c:v>47.190000000000005</c:v>
                </c:pt>
                <c:pt idx="27">
                  <c:v>47.190000000000005</c:v>
                </c:pt>
                <c:pt idx="28">
                  <c:v>47.190000000000005</c:v>
                </c:pt>
                <c:pt idx="29">
                  <c:v>47.190000000000005</c:v>
                </c:pt>
                <c:pt idx="30">
                  <c:v>47.190000000000005</c:v>
                </c:pt>
                <c:pt idx="31">
                  <c:v>47.190000000000005</c:v>
                </c:pt>
                <c:pt idx="32">
                  <c:v>47.190000000000005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17880"/>
        <c:axId val="444918272"/>
      </c:lineChart>
      <c:catAx>
        <c:axId val="444917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918272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1788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Julho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60.5</c:v>
                </c:pt>
                <c:pt idx="1">
                  <c:v>61.845454545454544</c:v>
                </c:pt>
                <c:pt idx="2">
                  <c:v>87.550000000000011</c:v>
                </c:pt>
                <c:pt idx="3">
                  <c:v>96.533333333333317</c:v>
                </c:pt>
                <c:pt idx="4">
                  <c:v>94.955555555555563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19448"/>
        <c:axId val="44491984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47.190000000000005</c:v>
                </c:pt>
                <c:pt idx="1">
                  <c:v>47.190000000000005</c:v>
                </c:pt>
                <c:pt idx="2">
                  <c:v>47.190000000000005</c:v>
                </c:pt>
                <c:pt idx="3">
                  <c:v>47.190000000000005</c:v>
                </c:pt>
                <c:pt idx="4">
                  <c:v>47.190000000000005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19448"/>
        <c:axId val="444919840"/>
      </c:lineChart>
      <c:catAx>
        <c:axId val="444919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19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91984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194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0.90784</cdr:x>
      <cdr:y>0.51446</cdr:y>
    </cdr:from>
    <cdr:to>
      <cdr:x>0.98709</cdr:x>
      <cdr:y>0.56521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9925" y="291072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(47,2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1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0.90996</cdr:x>
      <cdr:y>0.62748</cdr:y>
    </cdr:from>
    <cdr:to>
      <cdr:x>0.98921</cdr:x>
      <cdr:y>0.67948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315" y="355020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(47,2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0.91047</cdr:x>
      <cdr:y>0.4089</cdr:y>
    </cdr:from>
    <cdr:to>
      <cdr:x>0.99097</cdr:x>
      <cdr:y>0.4604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4021" y="2313498"/>
          <a:ext cx="736858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(47,2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0.53473</cdr:y>
    </cdr:from>
    <cdr:to>
      <cdr:x>0.98922</cdr:x>
      <cdr:y>0.58473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38" y="3025414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(47,2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48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7" ht="18" x14ac:dyDescent="0.25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37" ht="18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3" t="s">
        <v>96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8"/>
      <c r="AK6" s="128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1</v>
      </c>
      <c r="C8" s="94">
        <f>'02'!F4</f>
        <v>0</v>
      </c>
      <c r="D8" s="94">
        <f>'03'!F4</f>
        <v>36</v>
      </c>
      <c r="E8" s="94">
        <f>'04'!F4</f>
        <v>2.6</v>
      </c>
      <c r="F8" s="94">
        <f>'05'!F4</f>
        <v>0</v>
      </c>
      <c r="G8" s="94">
        <f>'06'!F4</f>
        <v>0</v>
      </c>
      <c r="H8" s="94">
        <f>'07'!F4</f>
        <v>6.0000000000000009</v>
      </c>
      <c r="I8" s="94">
        <f>'08'!F4</f>
        <v>0.4</v>
      </c>
      <c r="J8" s="94">
        <f>'09'!F4</f>
        <v>0</v>
      </c>
      <c r="K8" s="94">
        <f>'10'!F4</f>
        <v>0</v>
      </c>
      <c r="L8" s="94">
        <f>'11'!F4</f>
        <v>2.6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9.1999999999999993</v>
      </c>
      <c r="Z8" s="94">
        <f>'25'!F4</f>
        <v>5.4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63.199999999999996</v>
      </c>
      <c r="AH8" s="13"/>
      <c r="AJ8" s="14"/>
      <c r="AK8" s="15"/>
    </row>
    <row r="9" spans="1:37" x14ac:dyDescent="0.2">
      <c r="A9" s="16" t="s">
        <v>4</v>
      </c>
      <c r="B9" s="94">
        <f>'01'!F5</f>
        <v>0.30000000000000004</v>
      </c>
      <c r="C9" s="94">
        <f>'02'!F5</f>
        <v>0</v>
      </c>
      <c r="D9" s="94">
        <f>'03'!F5</f>
        <v>35.799999999999997</v>
      </c>
      <c r="E9" s="94">
        <f>'04'!F5</f>
        <v>6</v>
      </c>
      <c r="F9" s="94">
        <f>'05'!F5</f>
        <v>0</v>
      </c>
      <c r="G9" s="94">
        <f>'06'!F5</f>
        <v>0</v>
      </c>
      <c r="H9" s="94">
        <f>'07'!F5</f>
        <v>4.8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3.2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12.5</v>
      </c>
      <c r="Z9" s="94">
        <f>'25'!F5</f>
        <v>6.5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69.099999999999994</v>
      </c>
      <c r="AH9" s="13"/>
      <c r="AJ9" s="14"/>
      <c r="AK9" s="15"/>
    </row>
    <row r="10" spans="1:37" x14ac:dyDescent="0.2">
      <c r="A10" s="16" t="s">
        <v>5</v>
      </c>
      <c r="B10" s="94">
        <f>'01'!F6</f>
        <v>2.1</v>
      </c>
      <c r="C10" s="94">
        <f>'02'!F6</f>
        <v>0</v>
      </c>
      <c r="D10" s="94">
        <f>'03'!F6</f>
        <v>23.900000000000002</v>
      </c>
      <c r="E10" s="94">
        <f>'04'!F6</f>
        <v>5.0999999999999996</v>
      </c>
      <c r="F10" s="94">
        <f>'05'!F6</f>
        <v>1.5</v>
      </c>
      <c r="G10" s="94">
        <f>'06'!F6</f>
        <v>0</v>
      </c>
      <c r="H10" s="94">
        <f>'07'!F6</f>
        <v>1.8</v>
      </c>
      <c r="I10" s="94">
        <f>'08'!F6</f>
        <v>0.4</v>
      </c>
      <c r="J10" s="94">
        <f>'09'!F6</f>
        <v>0</v>
      </c>
      <c r="K10" s="94">
        <f>'10'!F6</f>
        <v>0</v>
      </c>
      <c r="L10" s="94">
        <f>'11'!F6</f>
        <v>2.4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0.2</v>
      </c>
      <c r="X10" s="94">
        <f>'23'!F6</f>
        <v>0</v>
      </c>
      <c r="Y10" s="94">
        <f>'24'!F6</f>
        <v>10.4</v>
      </c>
      <c r="Z10" s="94">
        <f>'25'!F6</f>
        <v>5.9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53.699999999999996</v>
      </c>
      <c r="AH10" s="13"/>
      <c r="AJ10" s="14"/>
      <c r="AK10" s="17"/>
    </row>
    <row r="11" spans="1:37" x14ac:dyDescent="0.2">
      <c r="A11" s="16" t="s">
        <v>6</v>
      </c>
      <c r="B11" s="94">
        <f>'01'!F7</f>
        <v>1</v>
      </c>
      <c r="C11" s="94">
        <f>'02'!F7</f>
        <v>0</v>
      </c>
      <c r="D11" s="94">
        <f>'03'!F7</f>
        <v>24.200000000000003</v>
      </c>
      <c r="E11" s="94">
        <f>'04'!F7</f>
        <v>3.6</v>
      </c>
      <c r="F11" s="94">
        <f>'05'!F7</f>
        <v>3</v>
      </c>
      <c r="G11" s="94">
        <f>'06'!F7</f>
        <v>0</v>
      </c>
      <c r="H11" s="94">
        <f>'07'!F7</f>
        <v>3</v>
      </c>
      <c r="I11" s="94">
        <f>'08'!F7</f>
        <v>0.2</v>
      </c>
      <c r="J11" s="94">
        <f>'09'!F7</f>
        <v>0</v>
      </c>
      <c r="K11" s="94">
        <f>'10'!F7</f>
        <v>0</v>
      </c>
      <c r="L11" s="94">
        <f>'11'!F7</f>
        <v>1.7999999999999998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9.1999999999999993</v>
      </c>
      <c r="Z11" s="94">
        <f>'25'!F7</f>
        <v>5.2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51.2</v>
      </c>
      <c r="AH11" s="13"/>
      <c r="AJ11" s="14"/>
      <c r="AK11" s="17"/>
    </row>
    <row r="12" spans="1:37" x14ac:dyDescent="0.2">
      <c r="A12" s="16" t="s">
        <v>7</v>
      </c>
      <c r="B12" s="94">
        <f>'01'!F8</f>
        <v>0.4</v>
      </c>
      <c r="C12" s="94">
        <f>'02'!F8</f>
        <v>0</v>
      </c>
      <c r="D12" s="94">
        <f>'03'!F8</f>
        <v>45</v>
      </c>
      <c r="E12" s="94">
        <f>'04'!F8</f>
        <v>5.6</v>
      </c>
      <c r="F12" s="94">
        <f>'05'!F8</f>
        <v>1.5</v>
      </c>
      <c r="G12" s="94">
        <f>'06'!F8</f>
        <v>0</v>
      </c>
      <c r="H12" s="94">
        <f>'07'!F8</f>
        <v>14.3</v>
      </c>
      <c r="I12" s="94">
        <f>'08'!F8</f>
        <v>1.2</v>
      </c>
      <c r="J12" s="94">
        <f>'09'!F8</f>
        <v>0</v>
      </c>
      <c r="K12" s="94">
        <f>'10'!F8</f>
        <v>0</v>
      </c>
      <c r="L12" s="94">
        <f>'11'!F8</f>
        <v>4.3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11.5</v>
      </c>
      <c r="Z12" s="94">
        <f>'25'!F8</f>
        <v>4.5999999999999996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88.399999999999991</v>
      </c>
      <c r="AH12" s="13"/>
      <c r="AJ12" s="14"/>
      <c r="AK12" s="17"/>
    </row>
    <row r="13" spans="1:37" x14ac:dyDescent="0.2">
      <c r="A13" s="16" t="s">
        <v>8</v>
      </c>
      <c r="B13" s="94">
        <f>'01'!F9</f>
        <v>0.8</v>
      </c>
      <c r="C13" s="94">
        <f>'02'!F9</f>
        <v>0</v>
      </c>
      <c r="D13" s="94">
        <f>'03'!F9</f>
        <v>26.6</v>
      </c>
      <c r="E13" s="94">
        <f>'04'!F9</f>
        <v>4.8</v>
      </c>
      <c r="F13" s="94">
        <f>'05'!F9</f>
        <v>0.6</v>
      </c>
      <c r="G13" s="94">
        <f>'06'!F9</f>
        <v>0</v>
      </c>
      <c r="H13" s="94">
        <f>'07'!F9</f>
        <v>3</v>
      </c>
      <c r="I13" s="94">
        <f>'08'!F9</f>
        <v>0.4</v>
      </c>
      <c r="J13" s="94">
        <f>'09'!F9</f>
        <v>0</v>
      </c>
      <c r="K13" s="94">
        <f>'10'!F9</f>
        <v>0</v>
      </c>
      <c r="L13" s="94">
        <f>'11'!F9</f>
        <v>3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6.1999999999999993</v>
      </c>
      <c r="Z13" s="94">
        <f>'25'!F9</f>
        <v>5.7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51.100000000000009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28.9</v>
      </c>
      <c r="E14" s="94">
        <f>'04'!F10</f>
        <v>3.8</v>
      </c>
      <c r="F14" s="94">
        <f>'05'!F10</f>
        <v>0.8</v>
      </c>
      <c r="G14" s="94">
        <f>'06'!F10</f>
        <v>0</v>
      </c>
      <c r="H14" s="94">
        <f>'07'!F10</f>
        <v>3</v>
      </c>
      <c r="I14" s="94">
        <f>'08'!F10</f>
        <v>0.2</v>
      </c>
      <c r="J14" s="94">
        <f>'09'!F10</f>
        <v>0</v>
      </c>
      <c r="K14" s="94">
        <f>'10'!F10</f>
        <v>0</v>
      </c>
      <c r="L14" s="94">
        <f>'11'!F10</f>
        <v>2.6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0.1</v>
      </c>
      <c r="X14" s="94">
        <f>'23'!F10</f>
        <v>0</v>
      </c>
      <c r="Y14" s="94">
        <f>'24'!F10</f>
        <v>10.7</v>
      </c>
      <c r="Z14" s="94">
        <f>'25'!F10</f>
        <v>7.2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57.3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0.6</v>
      </c>
      <c r="C15" s="94">
        <f>'02'!F11</f>
        <v>0</v>
      </c>
      <c r="D15" s="94">
        <f>'03'!F11</f>
        <v>26.599999999999998</v>
      </c>
      <c r="E15" s="94">
        <f>'04'!F11</f>
        <v>4.2</v>
      </c>
      <c r="F15" s="94">
        <f>'05'!F11</f>
        <v>0</v>
      </c>
      <c r="G15" s="94">
        <f>'06'!F11</f>
        <v>0</v>
      </c>
      <c r="H15" s="94">
        <f>'07'!F11</f>
        <v>3</v>
      </c>
      <c r="I15" s="94">
        <f>'08'!F11</f>
        <v>0.2</v>
      </c>
      <c r="J15" s="94">
        <f>'09'!F11</f>
        <v>0</v>
      </c>
      <c r="K15" s="94">
        <f>'10'!F11</f>
        <v>0</v>
      </c>
      <c r="L15" s="94">
        <f>'11'!F11</f>
        <v>1.5999999999999999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9</v>
      </c>
      <c r="Z15" s="94">
        <f>'25'!F11</f>
        <v>4.8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50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0.77500000000000002</v>
      </c>
      <c r="C16" s="76">
        <f>'02'!F12</f>
        <v>0</v>
      </c>
      <c r="D16" s="76">
        <f>'03'!F12</f>
        <v>30.875</v>
      </c>
      <c r="E16" s="76">
        <f>'04'!F12</f>
        <v>4.4625000000000004</v>
      </c>
      <c r="F16" s="76">
        <f>'05'!F12</f>
        <v>0.92499999999999993</v>
      </c>
      <c r="G16" s="76">
        <f>'06'!F12</f>
        <v>0</v>
      </c>
      <c r="H16" s="76">
        <f>'07'!F12</f>
        <v>4.8625000000000007</v>
      </c>
      <c r="I16" s="76">
        <f>'08'!F12</f>
        <v>0.37500000000000006</v>
      </c>
      <c r="J16" s="76">
        <f>'09'!F12</f>
        <v>0</v>
      </c>
      <c r="K16" s="76">
        <f>'10'!F12</f>
        <v>0</v>
      </c>
      <c r="L16" s="76">
        <f>'11'!F12</f>
        <v>2.6875000000000004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0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3.7500000000000006E-2</v>
      </c>
      <c r="X16" s="76">
        <f>'23'!F12</f>
        <v>0</v>
      </c>
      <c r="Y16" s="76">
        <f>'24'!F12</f>
        <v>9.8375000000000004</v>
      </c>
      <c r="Z16" s="76">
        <f>'25'!F12</f>
        <v>5.6625000000000005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60.5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1.2</v>
      </c>
      <c r="C17" s="94">
        <f>'02'!F13</f>
        <v>0</v>
      </c>
      <c r="D17" s="94">
        <f>'03'!F13</f>
        <v>21</v>
      </c>
      <c r="E17" s="94">
        <f>'04'!F13</f>
        <v>4</v>
      </c>
      <c r="F17" s="94">
        <f>'05'!F13</f>
        <v>0</v>
      </c>
      <c r="G17" s="94">
        <f>'06'!F13</f>
        <v>0</v>
      </c>
      <c r="H17" s="94">
        <f>'07'!F13</f>
        <v>4.6000000000000005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3.6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12</v>
      </c>
      <c r="Z17" s="94">
        <f>'25'!F13</f>
        <v>7.3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53.699999999999996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0.6</v>
      </c>
      <c r="C18" s="94">
        <f>'02'!F14</f>
        <v>0</v>
      </c>
      <c r="D18" s="94">
        <f>'03'!F14</f>
        <v>21.9</v>
      </c>
      <c r="E18" s="94">
        <f>'04'!F14</f>
        <v>2.1</v>
      </c>
      <c r="F18" s="94">
        <f>'05'!F14</f>
        <v>0.4</v>
      </c>
      <c r="G18" s="94">
        <f>'06'!F14</f>
        <v>0</v>
      </c>
      <c r="H18" s="94">
        <f>'07'!F14</f>
        <v>2.8000000000000003</v>
      </c>
      <c r="I18" s="94">
        <f>'08'!F14</f>
        <v>0.1</v>
      </c>
      <c r="J18" s="94">
        <f>'09'!F14</f>
        <v>0</v>
      </c>
      <c r="K18" s="94">
        <f>'10'!F14</f>
        <v>0</v>
      </c>
      <c r="L18" s="94">
        <f>'11'!F14</f>
        <v>2.9000000000000004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14.7</v>
      </c>
      <c r="Z18" s="94">
        <f>'25'!F14</f>
        <v>5.8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51.3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0.9</v>
      </c>
      <c r="C19" s="94">
        <f>'02'!F15</f>
        <v>0</v>
      </c>
      <c r="D19" s="94">
        <f>'03'!F15</f>
        <v>31</v>
      </c>
      <c r="E19" s="94">
        <f>'04'!F15</f>
        <v>3</v>
      </c>
      <c r="F19" s="94">
        <f>'05'!F15</f>
        <v>0.4</v>
      </c>
      <c r="G19" s="94">
        <f>'06'!F15</f>
        <v>0</v>
      </c>
      <c r="H19" s="94">
        <f>'07'!F15</f>
        <v>2.6</v>
      </c>
      <c r="I19" s="94">
        <f>'08'!F15</f>
        <v>0.2</v>
      </c>
      <c r="J19" s="94">
        <f>'09'!F15</f>
        <v>0</v>
      </c>
      <c r="K19" s="94">
        <f>'10'!F15</f>
        <v>0</v>
      </c>
      <c r="L19" s="94">
        <f>'11'!F15</f>
        <v>2.9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8.6</v>
      </c>
      <c r="Z19" s="94">
        <f>'25'!F15</f>
        <v>8.4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58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1.2</v>
      </c>
      <c r="C20" s="94">
        <f>'02'!F16</f>
        <v>0</v>
      </c>
      <c r="D20" s="94">
        <f>'03'!F16</f>
        <v>22.5</v>
      </c>
      <c r="E20" s="94">
        <f>'04'!F16</f>
        <v>4</v>
      </c>
      <c r="F20" s="94">
        <f>'05'!F16</f>
        <v>0</v>
      </c>
      <c r="G20" s="94">
        <f>'06'!F16</f>
        <v>0</v>
      </c>
      <c r="H20" s="94">
        <f>'07'!F16</f>
        <v>1.7999999999999998</v>
      </c>
      <c r="I20" s="94">
        <f>'08'!F16</f>
        <v>1.5</v>
      </c>
      <c r="J20" s="94">
        <f>'09'!F16</f>
        <v>0</v>
      </c>
      <c r="K20" s="94">
        <f>'10'!F16</f>
        <v>0</v>
      </c>
      <c r="L20" s="94">
        <f>'11'!F16</f>
        <v>3.2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8.6</v>
      </c>
      <c r="Z20" s="94">
        <f>'25'!F16</f>
        <v>4.7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47.500000000000007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6.6999999999999993</v>
      </c>
      <c r="C21" s="94">
        <f>'02'!F17</f>
        <v>0</v>
      </c>
      <c r="D21" s="94">
        <f>'03'!F17</f>
        <v>24.9</v>
      </c>
      <c r="E21" s="94">
        <f>'04'!F17</f>
        <v>2.6</v>
      </c>
      <c r="F21" s="94">
        <f>'05'!F17</f>
        <v>0</v>
      </c>
      <c r="G21" s="94">
        <f>'06'!F17</f>
        <v>0</v>
      </c>
      <c r="H21" s="94">
        <f>'07'!F17</f>
        <v>2</v>
      </c>
      <c r="I21" s="94">
        <f>'08'!F17</f>
        <v>0.2</v>
      </c>
      <c r="J21" s="94">
        <f>'09'!F17</f>
        <v>0</v>
      </c>
      <c r="K21" s="94">
        <f>'10'!F17</f>
        <v>0</v>
      </c>
      <c r="L21" s="94">
        <f>'11'!F17</f>
        <v>1.2</v>
      </c>
      <c r="M21" s="94">
        <f>'12'!F17</f>
        <v>0.4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10</v>
      </c>
      <c r="Z21" s="94">
        <f>'25'!F17</f>
        <v>6.2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54.2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1</v>
      </c>
      <c r="C22" s="94">
        <f>'02'!F18</f>
        <v>0</v>
      </c>
      <c r="D22" s="94">
        <f>'03'!F18</f>
        <v>45.1</v>
      </c>
      <c r="E22" s="94">
        <f>'04'!F18</f>
        <v>5.1999999999999993</v>
      </c>
      <c r="F22" s="94">
        <f>'05'!F18</f>
        <v>1.1000000000000001</v>
      </c>
      <c r="G22" s="94">
        <f>'06'!F18</f>
        <v>0</v>
      </c>
      <c r="H22" s="94">
        <f>'07'!F18</f>
        <v>3.6000000000000005</v>
      </c>
      <c r="I22" s="94">
        <f>'08'!F18</f>
        <v>0.2</v>
      </c>
      <c r="J22" s="94">
        <f>'09'!F18</f>
        <v>0</v>
      </c>
      <c r="K22" s="94">
        <f>'10'!F18</f>
        <v>0</v>
      </c>
      <c r="L22" s="94">
        <f>'11'!F18</f>
        <v>0.9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8</v>
      </c>
      <c r="Z22" s="94">
        <f>'25'!F18</f>
        <v>5.9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71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4.9000000000000004</v>
      </c>
      <c r="C23" s="94">
        <f>'02'!F19</f>
        <v>0</v>
      </c>
      <c r="D23" s="94">
        <f>'03'!F19</f>
        <v>28.099999999999998</v>
      </c>
      <c r="E23" s="94">
        <f>'04'!F19</f>
        <v>2.3000000000000003</v>
      </c>
      <c r="F23" s="94">
        <f>'05'!F19</f>
        <v>0</v>
      </c>
      <c r="G23" s="94">
        <f>'06'!F19</f>
        <v>0</v>
      </c>
      <c r="H23" s="94">
        <f>'07'!F19</f>
        <v>3</v>
      </c>
      <c r="I23" s="94">
        <f>'08'!F19</f>
        <v>0.4</v>
      </c>
      <c r="J23" s="94">
        <f>'09'!F19</f>
        <v>0</v>
      </c>
      <c r="K23" s="94">
        <f>'10'!F19</f>
        <v>0</v>
      </c>
      <c r="L23" s="94">
        <f>'11'!F19</f>
        <v>3</v>
      </c>
      <c r="M23" s="94">
        <f>'12'!F19</f>
        <v>0.4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15.6</v>
      </c>
      <c r="Z23" s="94">
        <f>'25'!F19</f>
        <v>4.5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62.199999999999996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0.8</v>
      </c>
      <c r="C24" s="94">
        <f>'02'!F20</f>
        <v>0</v>
      </c>
      <c r="D24" s="94">
        <f>'03'!F20</f>
        <v>32.9</v>
      </c>
      <c r="E24" s="94">
        <f>'04'!F20</f>
        <v>2.0999999999999996</v>
      </c>
      <c r="F24" s="94">
        <f>'05'!F20</f>
        <v>0</v>
      </c>
      <c r="G24" s="94">
        <f>'06'!F20</f>
        <v>0</v>
      </c>
      <c r="H24" s="94">
        <f>'07'!F20</f>
        <v>3.6999999999999997</v>
      </c>
      <c r="I24" s="94">
        <f>'08'!F20</f>
        <v>0.3</v>
      </c>
      <c r="J24" s="94">
        <f>'09'!F20</f>
        <v>0</v>
      </c>
      <c r="K24" s="94">
        <f>'10'!F20</f>
        <v>0</v>
      </c>
      <c r="L24" s="94">
        <f>'11'!F20</f>
        <v>1.2999999999999998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14.600000000000001</v>
      </c>
      <c r="Z24" s="94">
        <f>'25'!F20</f>
        <v>6.5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62.199999999999996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51.399999999999991</v>
      </c>
      <c r="E25" s="94">
        <f>'04'!F21</f>
        <v>5</v>
      </c>
      <c r="F25" s="94">
        <f>'05'!F21</f>
        <v>1.5</v>
      </c>
      <c r="G25" s="94">
        <f>'06'!F21</f>
        <v>0</v>
      </c>
      <c r="H25" s="94">
        <f>'07'!F21</f>
        <v>2.9</v>
      </c>
      <c r="I25" s="94">
        <f>'08'!F21</f>
        <v>0.2</v>
      </c>
      <c r="J25" s="94">
        <f>'09'!F21</f>
        <v>0</v>
      </c>
      <c r="K25" s="94">
        <f>'10'!F21</f>
        <v>0</v>
      </c>
      <c r="L25" s="94">
        <f>'11'!F21</f>
        <v>2.5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7.4</v>
      </c>
      <c r="Z25" s="94">
        <f>'25'!F21</f>
        <v>10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80.899999999999991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0.2</v>
      </c>
      <c r="C26" s="94">
        <f>'02'!F22</f>
        <v>0</v>
      </c>
      <c r="D26" s="94">
        <f>'03'!F22</f>
        <v>31.8</v>
      </c>
      <c r="E26" s="94">
        <f>'04'!F22</f>
        <v>4</v>
      </c>
      <c r="F26" s="94">
        <f>'05'!F22</f>
        <v>0</v>
      </c>
      <c r="G26" s="94">
        <f>'06'!F22</f>
        <v>0</v>
      </c>
      <c r="H26" s="94">
        <f>'07'!F22</f>
        <v>1.7</v>
      </c>
      <c r="I26" s="94">
        <f>'08'!F22</f>
        <v>0.5</v>
      </c>
      <c r="J26" s="94">
        <f>'09'!F22</f>
        <v>0</v>
      </c>
      <c r="K26" s="94">
        <f>'10'!F22</f>
        <v>0</v>
      </c>
      <c r="L26" s="94">
        <f>'11'!F22</f>
        <v>3.3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8</v>
      </c>
      <c r="Z26" s="94">
        <f>'25'!F22</f>
        <v>6.5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56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0.7</v>
      </c>
      <c r="C27" s="94">
        <f>'02'!F23</f>
        <v>0</v>
      </c>
      <c r="D27" s="94">
        <f>'03'!F23</f>
        <v>39.5</v>
      </c>
      <c r="E27" s="94">
        <f>'04'!F23</f>
        <v>3.6</v>
      </c>
      <c r="F27" s="94">
        <f>'05'!F23</f>
        <v>0.6</v>
      </c>
      <c r="G27" s="94">
        <f>'06'!F23</f>
        <v>0</v>
      </c>
      <c r="H27" s="94">
        <f>'07'!F23</f>
        <v>2.4</v>
      </c>
      <c r="I27" s="94">
        <f>'08'!F23</f>
        <v>0.5</v>
      </c>
      <c r="J27" s="94">
        <f>'09'!F23</f>
        <v>0</v>
      </c>
      <c r="K27" s="94">
        <f>'10'!F23</f>
        <v>0</v>
      </c>
      <c r="L27" s="94">
        <f>'11'!F23</f>
        <v>4.2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0.2</v>
      </c>
      <c r="X27" s="94">
        <f>'23'!F23</f>
        <v>0</v>
      </c>
      <c r="Y27" s="94">
        <f>'24'!F23</f>
        <v>22.8</v>
      </c>
      <c r="Z27" s="94">
        <f>'25'!F23</f>
        <v>8.7999999999999989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83.300000000000011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1.6545454545454545</v>
      </c>
      <c r="C28" s="76">
        <f>'02'!F24</f>
        <v>0</v>
      </c>
      <c r="D28" s="76">
        <f>'03'!F24</f>
        <v>31.827272727272728</v>
      </c>
      <c r="E28" s="76">
        <f>'04'!F24</f>
        <v>3.4454545454545453</v>
      </c>
      <c r="F28" s="76">
        <f>'05'!F24</f>
        <v>0.36363636363636365</v>
      </c>
      <c r="G28" s="76">
        <f>'06'!F24</f>
        <v>0</v>
      </c>
      <c r="H28" s="76">
        <f>'07'!F24</f>
        <v>2.8272727272727272</v>
      </c>
      <c r="I28" s="76">
        <f>'08'!F24</f>
        <v>0.37272727272727268</v>
      </c>
      <c r="J28" s="76">
        <f>'09'!F24</f>
        <v>0</v>
      </c>
      <c r="K28" s="76">
        <f>'10'!F24</f>
        <v>0</v>
      </c>
      <c r="L28" s="76">
        <f>'11'!F24</f>
        <v>2.6363636363636367</v>
      </c>
      <c r="M28" s="76">
        <f>'12'!F24</f>
        <v>7.2727272727272738E-2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0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1.8181818181818184E-2</v>
      </c>
      <c r="X28" s="76">
        <f>'23'!F24</f>
        <v>0</v>
      </c>
      <c r="Y28" s="76">
        <f>'24'!F24</f>
        <v>11.845454545454546</v>
      </c>
      <c r="Z28" s="76">
        <f>'25'!F24</f>
        <v>6.7818181818181813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0</v>
      </c>
      <c r="AG28" s="19">
        <f>AVERAGE(AG17:AG27)</f>
        <v>61.845454545454544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44.8</v>
      </c>
      <c r="E29" s="94">
        <f>'04'!F25</f>
        <v>3.4</v>
      </c>
      <c r="F29" s="94">
        <f>'05'!F25</f>
        <v>0</v>
      </c>
      <c r="G29" s="94">
        <f>'06'!F25</f>
        <v>0</v>
      </c>
      <c r="H29" s="94">
        <f>'07'!F25</f>
        <v>8.8000000000000007</v>
      </c>
      <c r="I29" s="94">
        <f>'08'!F25</f>
        <v>0.7</v>
      </c>
      <c r="J29" s="94">
        <f>'09'!F25</f>
        <v>0</v>
      </c>
      <c r="K29" s="94">
        <f>'10'!F25</f>
        <v>0</v>
      </c>
      <c r="L29" s="94">
        <f>'11'!F25</f>
        <v>3.2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21.5</v>
      </c>
      <c r="Z29" s="94">
        <f>'25'!F25</f>
        <v>6.2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88.600000000000009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2</v>
      </c>
      <c r="C30" s="94">
        <f>'02'!F26</f>
        <v>0</v>
      </c>
      <c r="D30" s="94">
        <f>'03'!F26</f>
        <v>45.2</v>
      </c>
      <c r="E30" s="94">
        <f>'04'!F26</f>
        <v>6.8</v>
      </c>
      <c r="F30" s="94">
        <f>'05'!F26</f>
        <v>0.6</v>
      </c>
      <c r="G30" s="94">
        <f>'06'!F26</f>
        <v>0</v>
      </c>
      <c r="H30" s="94">
        <f>'07'!F26</f>
        <v>8.1</v>
      </c>
      <c r="I30" s="94">
        <f>'08'!F26</f>
        <v>0.60000000000000009</v>
      </c>
      <c r="J30" s="94">
        <f>'09'!F26</f>
        <v>0</v>
      </c>
      <c r="K30" s="94">
        <f>'10'!F26</f>
        <v>0</v>
      </c>
      <c r="L30" s="94">
        <f>'11'!F26</f>
        <v>1.4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17.2</v>
      </c>
      <c r="Z30" s="94">
        <f>'25'!F26</f>
        <v>4.5999999999999996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86.5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1</v>
      </c>
      <c r="C31" s="76">
        <f>'02'!F27</f>
        <v>0</v>
      </c>
      <c r="D31" s="76">
        <f>'03'!F27</f>
        <v>45</v>
      </c>
      <c r="E31" s="76">
        <f>'04'!F27</f>
        <v>5.0999999999999996</v>
      </c>
      <c r="F31" s="76">
        <f>'05'!F27</f>
        <v>0.3</v>
      </c>
      <c r="G31" s="76">
        <f>'06'!F27</f>
        <v>0</v>
      </c>
      <c r="H31" s="76">
        <f>'07'!F27</f>
        <v>8.4499999999999993</v>
      </c>
      <c r="I31" s="76">
        <f>'08'!F27</f>
        <v>0.65</v>
      </c>
      <c r="J31" s="76">
        <f>'09'!F27</f>
        <v>0</v>
      </c>
      <c r="K31" s="76">
        <f>'10'!F27</f>
        <v>0</v>
      </c>
      <c r="L31" s="76">
        <f>'11'!F27</f>
        <v>2.2999999999999998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0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19.350000000000001</v>
      </c>
      <c r="Z31" s="76">
        <f>'25'!F27</f>
        <v>5.4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87.550000000000011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0.5</v>
      </c>
      <c r="C32" s="94">
        <f>'02'!F28</f>
        <v>0</v>
      </c>
      <c r="D32" s="94">
        <f>'03'!F28</f>
        <v>51.300000000000004</v>
      </c>
      <c r="E32" s="94">
        <f>'04'!F28</f>
        <v>6.2</v>
      </c>
      <c r="F32" s="94">
        <f>'05'!F28</f>
        <v>0.5</v>
      </c>
      <c r="G32" s="94">
        <f>'06'!F28</f>
        <v>0</v>
      </c>
      <c r="H32" s="94">
        <f>'07'!F28</f>
        <v>11.100000000000001</v>
      </c>
      <c r="I32" s="94">
        <f>'08'!F28</f>
        <v>4.1000000000000005</v>
      </c>
      <c r="J32" s="94">
        <f>'09'!F28</f>
        <v>0</v>
      </c>
      <c r="K32" s="94">
        <f>'10'!F28</f>
        <v>0</v>
      </c>
      <c r="L32" s="94">
        <f>'11'!F28</f>
        <v>2.8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17.7</v>
      </c>
      <c r="Z32" s="94">
        <f>'25'!F28</f>
        <v>13.3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107.5</v>
      </c>
      <c r="AJ32" s="14"/>
      <c r="AK32" s="17"/>
    </row>
    <row r="33" spans="1:37" x14ac:dyDescent="0.2">
      <c r="A33" s="16" t="s">
        <v>27</v>
      </c>
      <c r="B33" s="94">
        <f>'01'!F29</f>
        <v>0.7</v>
      </c>
      <c r="C33" s="94">
        <f>'02'!F29</f>
        <v>0</v>
      </c>
      <c r="D33" s="94">
        <f>'03'!F29</f>
        <v>50.8</v>
      </c>
      <c r="E33" s="94">
        <f>'04'!F29</f>
        <v>2.6999999999999997</v>
      </c>
      <c r="F33" s="94">
        <f>'05'!F29</f>
        <v>0</v>
      </c>
      <c r="G33" s="94">
        <f>'06'!F29</f>
        <v>0</v>
      </c>
      <c r="H33" s="94">
        <f>'07'!F29</f>
        <v>14.5</v>
      </c>
      <c r="I33" s="94">
        <f>'08'!F29</f>
        <v>0.89999999999999991</v>
      </c>
      <c r="J33" s="94">
        <f>'09'!F29</f>
        <v>0</v>
      </c>
      <c r="K33" s="94">
        <f>'10'!F29</f>
        <v>0</v>
      </c>
      <c r="L33" s="94">
        <f>'11'!F29</f>
        <v>5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15.6</v>
      </c>
      <c r="Z33" s="94">
        <f>'25'!F29</f>
        <v>5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95.2</v>
      </c>
      <c r="AJ33" s="14"/>
      <c r="AK33" s="17"/>
    </row>
    <row r="34" spans="1:37" x14ac:dyDescent="0.2">
      <c r="A34" s="16" t="s">
        <v>28</v>
      </c>
      <c r="B34" s="94">
        <f>'01'!F30</f>
        <v>0.2</v>
      </c>
      <c r="C34" s="94">
        <f>'02'!F30</f>
        <v>0</v>
      </c>
      <c r="D34" s="94">
        <f>'03'!F30</f>
        <v>49</v>
      </c>
      <c r="E34" s="94">
        <f>'04'!F30</f>
        <v>3.5</v>
      </c>
      <c r="F34" s="94">
        <f>'05'!F30</f>
        <v>0</v>
      </c>
      <c r="G34" s="94">
        <f>'06'!F30</f>
        <v>0</v>
      </c>
      <c r="H34" s="94">
        <f>'07'!F30</f>
        <v>9.1999999999999993</v>
      </c>
      <c r="I34" s="94">
        <f>'08'!F30</f>
        <v>1.4</v>
      </c>
      <c r="J34" s="94">
        <f>'09'!F30</f>
        <v>0</v>
      </c>
      <c r="K34" s="94">
        <f>'10'!F30</f>
        <v>0</v>
      </c>
      <c r="L34" s="94">
        <f>'11'!F30</f>
        <v>3.4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11.6</v>
      </c>
      <c r="Z34" s="94">
        <f>'25'!F30</f>
        <v>8.6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86.899999999999991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0.46666666666666662</v>
      </c>
      <c r="C35" s="76">
        <f>'02'!F31</f>
        <v>0</v>
      </c>
      <c r="D35" s="76">
        <f>'03'!F31</f>
        <v>50.366666666666667</v>
      </c>
      <c r="E35" s="76">
        <f>'04'!F31</f>
        <v>4.1333333333333337</v>
      </c>
      <c r="F35" s="76">
        <f>'05'!F31</f>
        <v>0.16666666666666666</v>
      </c>
      <c r="G35" s="76">
        <f>'06'!F31</f>
        <v>0</v>
      </c>
      <c r="H35" s="76">
        <f>'07'!F31</f>
        <v>11.6</v>
      </c>
      <c r="I35" s="76">
        <f>'08'!F31</f>
        <v>2.1333333333333333</v>
      </c>
      <c r="J35" s="76">
        <f>'09'!F31</f>
        <v>0</v>
      </c>
      <c r="K35" s="76">
        <f>'10'!F31</f>
        <v>0</v>
      </c>
      <c r="L35" s="76">
        <f>'11'!F31</f>
        <v>3.7333333333333329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0</v>
      </c>
      <c r="R35" s="76">
        <f>'17'!F31</f>
        <v>0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14.966666666666667</v>
      </c>
      <c r="Z35" s="76">
        <f>'25'!F31</f>
        <v>8.9666666666666668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96.533333333333317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39.200000000000003</v>
      </c>
      <c r="E36" s="94">
        <f>'04'!F32</f>
        <v>4.2</v>
      </c>
      <c r="F36" s="94">
        <f>'05'!F32</f>
        <v>0.2</v>
      </c>
      <c r="G36" s="94">
        <f>'06'!F32</f>
        <v>0</v>
      </c>
      <c r="H36" s="94">
        <f>'07'!F32</f>
        <v>10.6</v>
      </c>
      <c r="I36" s="94">
        <f>'08'!F32</f>
        <v>6.5</v>
      </c>
      <c r="J36" s="94">
        <f>'09'!F32</f>
        <v>0</v>
      </c>
      <c r="K36" s="94">
        <f>'10'!F32</f>
        <v>0</v>
      </c>
      <c r="L36" s="94">
        <f>'11'!F32</f>
        <v>2.5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8.8000000000000007</v>
      </c>
      <c r="Z36" s="94">
        <f>'25'!F32</f>
        <v>12.5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84.500000000000014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0.6</v>
      </c>
      <c r="C37" s="94">
        <f>'02'!F33</f>
        <v>0</v>
      </c>
      <c r="D37" s="94">
        <f>'03'!F33</f>
        <v>45.400000000000006</v>
      </c>
      <c r="E37" s="94">
        <f>'04'!F33</f>
        <v>5.6</v>
      </c>
      <c r="F37" s="94">
        <f>'05'!F33</f>
        <v>0</v>
      </c>
      <c r="G37" s="94">
        <f>'06'!F33</f>
        <v>0</v>
      </c>
      <c r="H37" s="94">
        <f>'07'!F33</f>
        <v>13.8</v>
      </c>
      <c r="I37" s="94">
        <f>'08'!F33</f>
        <v>7</v>
      </c>
      <c r="J37" s="94">
        <f>'09'!F33</f>
        <v>0</v>
      </c>
      <c r="K37" s="94">
        <f>'10'!F33</f>
        <v>0</v>
      </c>
      <c r="L37" s="94">
        <f>'11'!F33</f>
        <v>3.6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0.2</v>
      </c>
      <c r="W37" s="94">
        <f>'22'!F33</f>
        <v>0</v>
      </c>
      <c r="X37" s="94">
        <f>'23'!F33</f>
        <v>0</v>
      </c>
      <c r="Y37" s="94">
        <f>'24'!F33</f>
        <v>16.8</v>
      </c>
      <c r="Z37" s="94">
        <f>'25'!F33</f>
        <v>16.399999999999999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109.4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0.4</v>
      </c>
      <c r="C38" s="94">
        <f>'02'!F34</f>
        <v>0</v>
      </c>
      <c r="D38" s="94">
        <f>'03'!F34</f>
        <v>42.099999999999994</v>
      </c>
      <c r="E38" s="94">
        <f>'04'!F34</f>
        <v>7</v>
      </c>
      <c r="F38" s="94">
        <f>'05'!F34</f>
        <v>1</v>
      </c>
      <c r="G38" s="94">
        <f>'06'!F34</f>
        <v>0</v>
      </c>
      <c r="H38" s="94">
        <f>'07'!F34</f>
        <v>10.8</v>
      </c>
      <c r="I38" s="94">
        <f>'08'!F34</f>
        <v>4.8</v>
      </c>
      <c r="J38" s="94">
        <f>'09'!F34</f>
        <v>0</v>
      </c>
      <c r="K38" s="94">
        <f>'10'!F34</f>
        <v>0</v>
      </c>
      <c r="L38" s="94">
        <f>'11'!F34</f>
        <v>8.5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0.1</v>
      </c>
      <c r="W38" s="94">
        <f>'22'!F34</f>
        <v>0.1</v>
      </c>
      <c r="X38" s="94">
        <f>'23'!F34</f>
        <v>0</v>
      </c>
      <c r="Y38" s="94">
        <f>'24'!F34</f>
        <v>7.8</v>
      </c>
      <c r="Z38" s="94">
        <f>'25'!F34</f>
        <v>14.4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96.999999999999986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0.5</v>
      </c>
      <c r="C39" s="94">
        <f>'02'!F35</f>
        <v>0</v>
      </c>
      <c r="D39" s="94">
        <f>'03'!F35</f>
        <v>43.6</v>
      </c>
      <c r="E39" s="94">
        <f>'04'!F35</f>
        <v>6.6</v>
      </c>
      <c r="F39" s="94">
        <f>'05'!F35</f>
        <v>0.5</v>
      </c>
      <c r="G39" s="94">
        <f>'06'!F35</f>
        <v>0</v>
      </c>
      <c r="H39" s="94">
        <f>'07'!F35</f>
        <v>6</v>
      </c>
      <c r="I39" s="94">
        <f>'08'!F35</f>
        <v>0.6</v>
      </c>
      <c r="J39" s="94">
        <f>'09'!F35</f>
        <v>0</v>
      </c>
      <c r="K39" s="94">
        <f>'10'!F35</f>
        <v>0</v>
      </c>
      <c r="L39" s="94">
        <f>'11'!F35</f>
        <v>6.7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17.2</v>
      </c>
      <c r="Z39" s="94">
        <f>'25'!F35</f>
        <v>10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91.7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0.2</v>
      </c>
      <c r="C40" s="94">
        <f>'02'!F36</f>
        <v>0</v>
      </c>
      <c r="D40" s="94">
        <f>'03'!F36</f>
        <v>45.8</v>
      </c>
      <c r="E40" s="94">
        <f>'04'!F36</f>
        <v>7.3</v>
      </c>
      <c r="F40" s="94">
        <f>'05'!F36</f>
        <v>0.6</v>
      </c>
      <c r="G40" s="94">
        <f>'06'!F36</f>
        <v>0</v>
      </c>
      <c r="H40" s="94">
        <f>'07'!F36</f>
        <v>5.3</v>
      </c>
      <c r="I40" s="94">
        <f>'08'!F36</f>
        <v>3.2</v>
      </c>
      <c r="J40" s="94">
        <f>'09'!F36</f>
        <v>0</v>
      </c>
      <c r="K40" s="94">
        <f>'10'!F36</f>
        <v>0</v>
      </c>
      <c r="L40" s="94">
        <f>'11'!F36</f>
        <v>1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0.4</v>
      </c>
      <c r="W40" s="94">
        <f>'22'!F36</f>
        <v>0.2</v>
      </c>
      <c r="X40" s="94">
        <f>'23'!F36</f>
        <v>0</v>
      </c>
      <c r="Y40" s="94">
        <f>'24'!F36</f>
        <v>12</v>
      </c>
      <c r="Z40" s="94">
        <f>'25'!F36</f>
        <v>23.3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99.3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0.2</v>
      </c>
      <c r="C41" s="94">
        <f>'02'!F37</f>
        <v>0</v>
      </c>
      <c r="D41" s="94">
        <f>'03'!F37</f>
        <v>39.700000000000003</v>
      </c>
      <c r="E41" s="94">
        <f>'04'!F37</f>
        <v>5.9</v>
      </c>
      <c r="F41" s="94">
        <f>'05'!F37</f>
        <v>0.4</v>
      </c>
      <c r="G41" s="94">
        <f>'06'!F37</f>
        <v>0</v>
      </c>
      <c r="H41" s="94">
        <f>'07'!F37</f>
        <v>9.3000000000000007</v>
      </c>
      <c r="I41" s="94">
        <f>'08'!F37</f>
        <v>5.8999999999999995</v>
      </c>
      <c r="J41" s="94">
        <f>'09'!F37</f>
        <v>0</v>
      </c>
      <c r="K41" s="94">
        <f>'10'!F37</f>
        <v>0</v>
      </c>
      <c r="L41" s="94">
        <f>'11'!F37</f>
        <v>3.6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13.200000000000001</v>
      </c>
      <c r="Z41" s="94">
        <f>'25'!F37</f>
        <v>22.4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100.6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42.699999999999996</v>
      </c>
      <c r="E42" s="94">
        <f>'04'!F38</f>
        <v>4</v>
      </c>
      <c r="F42" s="94">
        <f>'05'!F38</f>
        <v>0</v>
      </c>
      <c r="G42" s="94">
        <f>'06'!F38</f>
        <v>0</v>
      </c>
      <c r="H42" s="94">
        <f>'07'!F38</f>
        <v>5.8</v>
      </c>
      <c r="I42" s="94">
        <f>'08'!F38</f>
        <v>0.8</v>
      </c>
      <c r="J42" s="94">
        <f>'09'!F38</f>
        <v>0</v>
      </c>
      <c r="K42" s="94">
        <f>'10'!F38</f>
        <v>0</v>
      </c>
      <c r="L42" s="94">
        <f>'11'!F38</f>
        <v>2.2000000000000002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20.8</v>
      </c>
      <c r="Z42" s="94">
        <f>'25'!F38</f>
        <v>13.4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89.7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0.2</v>
      </c>
      <c r="C43" s="94">
        <f>'02'!F39</f>
        <v>0</v>
      </c>
      <c r="D43" s="94">
        <f>'03'!F39</f>
        <v>52.4</v>
      </c>
      <c r="E43" s="94">
        <f>'04'!F39</f>
        <v>4</v>
      </c>
      <c r="F43" s="94">
        <f>'05'!F39</f>
        <v>0</v>
      </c>
      <c r="G43" s="94">
        <f>'06'!F39</f>
        <v>0</v>
      </c>
      <c r="H43" s="94">
        <f>'07'!F39</f>
        <v>10.9</v>
      </c>
      <c r="I43" s="94">
        <f>'08'!F39</f>
        <v>5.2</v>
      </c>
      <c r="J43" s="94">
        <f>'09'!F39</f>
        <v>0</v>
      </c>
      <c r="K43" s="94">
        <f>'10'!F39</f>
        <v>0</v>
      </c>
      <c r="L43" s="94">
        <f>'11'!F39</f>
        <v>8.4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0.4</v>
      </c>
      <c r="W43" s="94">
        <f>'22'!F39</f>
        <v>0.4</v>
      </c>
      <c r="X43" s="94">
        <f>'23'!F39</f>
        <v>0</v>
      </c>
      <c r="Y43" s="94">
        <f>'24'!F39</f>
        <v>4</v>
      </c>
      <c r="Z43" s="94">
        <f>'25'!F39</f>
        <v>9.1999999999999993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95.100000000000023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1</v>
      </c>
      <c r="C44" s="94">
        <f>'02'!F40</f>
        <v>0</v>
      </c>
      <c r="D44" s="94">
        <f>'03'!F40</f>
        <v>43.3</v>
      </c>
      <c r="E44" s="94">
        <f>'04'!F40</f>
        <v>4</v>
      </c>
      <c r="F44" s="94">
        <f>'05'!F40</f>
        <v>4</v>
      </c>
      <c r="G44" s="94">
        <f>'06'!F40</f>
        <v>0</v>
      </c>
      <c r="H44" s="94">
        <f>'07'!F40</f>
        <v>6.5</v>
      </c>
      <c r="I44" s="94">
        <f>'08'!F40</f>
        <v>2.5</v>
      </c>
      <c r="J44" s="94">
        <f>'09'!F40</f>
        <v>0</v>
      </c>
      <c r="K44" s="94">
        <f>'10'!F40</f>
        <v>0</v>
      </c>
      <c r="L44" s="94">
        <f>'11'!F40</f>
        <v>2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9.5</v>
      </c>
      <c r="Z44" s="94">
        <f>'25'!F40</f>
        <v>14.5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87.3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0.34444444444444444</v>
      </c>
      <c r="C45" s="19">
        <f t="shared" ref="C45:AF45" si="3">AVERAGE(C36:C44)</f>
        <v>0</v>
      </c>
      <c r="D45" s="19">
        <f t="shared" si="3"/>
        <v>43.8</v>
      </c>
      <c r="E45" s="19">
        <f t="shared" si="3"/>
        <v>5.4</v>
      </c>
      <c r="F45" s="19">
        <f t="shared" si="3"/>
        <v>0.74444444444444435</v>
      </c>
      <c r="G45" s="19">
        <f t="shared" si="3"/>
        <v>0</v>
      </c>
      <c r="H45" s="19">
        <f t="shared" si="3"/>
        <v>8.7777777777777786</v>
      </c>
      <c r="I45" s="19">
        <f t="shared" si="3"/>
        <v>4.0555555555555554</v>
      </c>
      <c r="J45" s="19">
        <f t="shared" si="3"/>
        <v>0</v>
      </c>
      <c r="K45" s="19">
        <f t="shared" si="3"/>
        <v>0</v>
      </c>
      <c r="L45" s="19">
        <f t="shared" si="3"/>
        <v>4.2777777777777777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0.12222222222222223</v>
      </c>
      <c r="W45" s="19">
        <f t="shared" si="3"/>
        <v>7.7777777777777779E-2</v>
      </c>
      <c r="X45" s="19">
        <f t="shared" si="3"/>
        <v>0</v>
      </c>
      <c r="Y45" s="19">
        <f t="shared" si="3"/>
        <v>12.233333333333333</v>
      </c>
      <c r="Z45" s="19">
        <f t="shared" si="3"/>
        <v>15.122222222222225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94.955555555555563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0.9363636363636364</v>
      </c>
      <c r="C46" s="24">
        <f t="shared" ref="C46:AF46" si="4">AVERAGE(C36:C44,C32:C34,C29:C30,C17:C27,C8:C15)</f>
        <v>0</v>
      </c>
      <c r="D46" s="24">
        <f t="shared" si="4"/>
        <v>37.345454545454544</v>
      </c>
      <c r="E46" s="24">
        <f t="shared" si="4"/>
        <v>4.3878787878787877</v>
      </c>
      <c r="F46" s="24">
        <f t="shared" si="4"/>
        <v>0.58181818181818179</v>
      </c>
      <c r="G46" s="24">
        <f t="shared" si="4"/>
        <v>0</v>
      </c>
      <c r="H46" s="24">
        <f t="shared" si="4"/>
        <v>6.081818181818182</v>
      </c>
      <c r="I46" s="24">
        <f t="shared" si="4"/>
        <v>1.5545454545454551</v>
      </c>
      <c r="J46" s="24">
        <f t="shared" si="4"/>
        <v>0</v>
      </c>
      <c r="K46" s="24">
        <f t="shared" si="4"/>
        <v>0</v>
      </c>
      <c r="L46" s="24">
        <f t="shared" si="4"/>
        <v>3.1757575757575753</v>
      </c>
      <c r="M46" s="125">
        <f t="shared" si="4"/>
        <v>2.4242424242424242E-2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</v>
      </c>
      <c r="T46" s="24">
        <f t="shared" si="4"/>
        <v>0</v>
      </c>
      <c r="U46" s="114">
        <f t="shared" si="4"/>
        <v>0</v>
      </c>
      <c r="V46" s="127">
        <f t="shared" si="4"/>
        <v>3.3333333333333333E-2</v>
      </c>
      <c r="W46" s="127">
        <f t="shared" si="4"/>
        <v>3.6363636363636369E-2</v>
      </c>
      <c r="X46" s="114">
        <f t="shared" si="4"/>
        <v>0</v>
      </c>
      <c r="Y46" s="114">
        <f t="shared" si="4"/>
        <v>12.203030303030301</v>
      </c>
      <c r="Z46" s="114">
        <f t="shared" si="4"/>
        <v>8.9000000000000021</v>
      </c>
      <c r="AA46" s="114">
        <f t="shared" si="4"/>
        <v>0</v>
      </c>
      <c r="AB46" s="114">
        <f t="shared" si="4"/>
        <v>0</v>
      </c>
      <c r="AC46" s="114">
        <f t="shared" si="4"/>
        <v>0</v>
      </c>
      <c r="AD46" s="114">
        <f t="shared" si="4"/>
        <v>0</v>
      </c>
      <c r="AE46" s="114">
        <f t="shared" si="4"/>
        <v>0</v>
      </c>
      <c r="AF46" s="114">
        <f t="shared" si="4"/>
        <v>0</v>
      </c>
      <c r="AG46" s="114">
        <f>SUM(B46:AF46)</f>
        <v>75.260606060606051</v>
      </c>
      <c r="AH46" s="13"/>
      <c r="AJ46" s="25"/>
      <c r="AK46" s="26"/>
    </row>
    <row r="47" spans="1:37" x14ac:dyDescent="0.2">
      <c r="A47" s="88" t="s">
        <v>38</v>
      </c>
      <c r="B47" s="27">
        <v>0</v>
      </c>
      <c r="C47" s="27">
        <v>0</v>
      </c>
      <c r="D47" s="27">
        <v>29</v>
      </c>
      <c r="E47" s="27">
        <v>0</v>
      </c>
      <c r="F47" s="27">
        <v>0</v>
      </c>
      <c r="G47" s="27">
        <v>0</v>
      </c>
      <c r="H47" s="27">
        <v>1</v>
      </c>
      <c r="I47" s="27">
        <v>3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113">
        <v>0</v>
      </c>
      <c r="U47" s="116">
        <v>0</v>
      </c>
      <c r="V47" s="115">
        <v>0</v>
      </c>
      <c r="W47" s="115">
        <v>0</v>
      </c>
      <c r="X47" s="115">
        <v>0</v>
      </c>
      <c r="Y47" s="115">
        <v>2</v>
      </c>
      <c r="Z47" s="115">
        <v>3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v>0</v>
      </c>
      <c r="AG47" s="115">
        <f>SUM(B47:AF47)</f>
        <v>38</v>
      </c>
      <c r="AH47" s="13"/>
      <c r="AJ47" s="28"/>
      <c r="AK47" s="26"/>
    </row>
    <row r="48" spans="1:37" x14ac:dyDescent="0.2">
      <c r="A48" s="112" t="s">
        <v>93</v>
      </c>
      <c r="B48" s="112">
        <v>0</v>
      </c>
      <c r="C48" s="112">
        <v>2</v>
      </c>
      <c r="D48" s="112">
        <v>3</v>
      </c>
      <c r="E48" s="112">
        <v>4</v>
      </c>
      <c r="F48" s="112">
        <v>3</v>
      </c>
      <c r="G48" s="112">
        <v>3</v>
      </c>
      <c r="H48" s="112">
        <v>4</v>
      </c>
      <c r="I48" s="112">
        <v>2</v>
      </c>
      <c r="J48" s="112">
        <v>5</v>
      </c>
      <c r="K48" s="112">
        <v>0</v>
      </c>
      <c r="L48" s="112">
        <v>1</v>
      </c>
      <c r="M48" s="112">
        <v>3</v>
      </c>
      <c r="N48" s="112">
        <v>0</v>
      </c>
      <c r="O48" s="112">
        <v>1</v>
      </c>
      <c r="P48" s="112">
        <v>2</v>
      </c>
      <c r="Q48" s="112">
        <v>1</v>
      </c>
      <c r="R48" s="112">
        <v>1</v>
      </c>
      <c r="S48" s="112">
        <v>1</v>
      </c>
      <c r="T48" s="112">
        <v>1</v>
      </c>
      <c r="U48" s="117">
        <v>0</v>
      </c>
      <c r="V48" s="118">
        <v>3</v>
      </c>
      <c r="W48" s="118">
        <v>1</v>
      </c>
      <c r="X48" s="118">
        <v>0</v>
      </c>
      <c r="Y48" s="118">
        <v>2</v>
      </c>
      <c r="Z48" s="118">
        <v>3</v>
      </c>
      <c r="AA48" s="118">
        <v>1</v>
      </c>
      <c r="AB48" s="118">
        <v>0</v>
      </c>
      <c r="AC48" s="118">
        <v>5</v>
      </c>
      <c r="AD48" s="118">
        <v>1</v>
      </c>
      <c r="AE48" s="118">
        <v>0</v>
      </c>
      <c r="AF48" s="118">
        <v>1</v>
      </c>
      <c r="AG48" s="118">
        <f>SUM(B48:AF48)</f>
        <v>54</v>
      </c>
      <c r="AJ48" s="17"/>
      <c r="AK48" s="17"/>
    </row>
    <row r="49" spans="1:35" ht="15.75" x14ac:dyDescent="0.25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</row>
    <row r="50" spans="1:35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</row>
    <row r="52" spans="1:35" x14ac:dyDescent="0.2">
      <c r="T52" s="87"/>
    </row>
    <row r="53" spans="1:35" x14ac:dyDescent="0.2">
      <c r="S53" s="36"/>
      <c r="T53" s="36"/>
      <c r="U53" s="36"/>
      <c r="V53" s="36"/>
      <c r="W53" s="36"/>
      <c r="AH53" s="30"/>
      <c r="AI53" s="30"/>
    </row>
    <row r="54" spans="1:35" x14ac:dyDescent="0.2">
      <c r="AG54" s="31"/>
      <c r="AH54" s="31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2"/>
      <c r="AH60" s="33"/>
      <c r="AI60" s="30"/>
    </row>
    <row r="61" spans="1:35" x14ac:dyDescent="0.2">
      <c r="AG61" s="34"/>
      <c r="AH61" s="31"/>
      <c r="AI61" s="30"/>
    </row>
    <row r="62" spans="1:35" x14ac:dyDescent="0.2">
      <c r="AG62" s="34"/>
      <c r="AH62" s="31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2"/>
      <c r="AH73" s="33"/>
      <c r="AI73" s="30"/>
    </row>
    <row r="74" spans="33:35" x14ac:dyDescent="0.2">
      <c r="AG74" s="34"/>
      <c r="AH74" s="31"/>
      <c r="AI74" s="30"/>
    </row>
    <row r="75" spans="33:35" x14ac:dyDescent="0.2">
      <c r="AG75" s="32"/>
      <c r="AH75" s="33"/>
      <c r="AI75" s="30"/>
    </row>
    <row r="76" spans="33:35" x14ac:dyDescent="0.2">
      <c r="AG76" s="32"/>
      <c r="AH76" s="33"/>
      <c r="AI76" s="30"/>
    </row>
    <row r="77" spans="33:35" x14ac:dyDescent="0.2">
      <c r="AG77" s="34"/>
      <c r="AH77" s="31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2"/>
      <c r="AH80" s="33"/>
      <c r="AI80" s="30"/>
    </row>
    <row r="81" spans="33:35" x14ac:dyDescent="0.2">
      <c r="AG81" s="34"/>
      <c r="AH81" s="31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2"/>
      <c r="AH89" s="33"/>
      <c r="AI89" s="30"/>
    </row>
    <row r="90" spans="33:35" x14ac:dyDescent="0.2">
      <c r="AG90" s="34"/>
      <c r="AH90" s="35"/>
      <c r="AI90" s="30"/>
    </row>
    <row r="91" spans="33:35" x14ac:dyDescent="0.2">
      <c r="AG91" s="34"/>
      <c r="AH91" s="35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  <row r="94" spans="33:35" x14ac:dyDescent="0.2">
      <c r="AH94" s="30"/>
      <c r="AI94" s="30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105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9" t="s">
        <v>106</v>
      </c>
      <c r="B1" s="129"/>
      <c r="C1" s="129"/>
      <c r="D1" s="129"/>
      <c r="E1" s="129"/>
      <c r="F1" s="12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I31" sqref="I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9" t="s">
        <v>107</v>
      </c>
      <c r="B1" s="129"/>
      <c r="C1" s="129"/>
      <c r="D1" s="129"/>
      <c r="E1" s="129"/>
      <c r="F1" s="129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1">
        <v>2.2000000000000002</v>
      </c>
      <c r="D4" s="121">
        <v>0.4</v>
      </c>
      <c r="E4" s="12">
        <v>0</v>
      </c>
      <c r="F4" s="12">
        <f t="shared" ref="F4:F11" si="0">B4+C4+D4+E4</f>
        <v>2.6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1">
        <v>2.2000000000000002</v>
      </c>
      <c r="D5" s="121">
        <v>1</v>
      </c>
      <c r="E5" s="12">
        <v>0</v>
      </c>
      <c r="F5" s="12">
        <f t="shared" si="0"/>
        <v>3.2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1.8</v>
      </c>
      <c r="D6" s="121">
        <v>0.6</v>
      </c>
      <c r="E6" s="12">
        <v>0</v>
      </c>
      <c r="F6" s="12">
        <f t="shared" si="0"/>
        <v>2.4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1.4</v>
      </c>
      <c r="D7" s="12">
        <v>0.4</v>
      </c>
      <c r="E7" s="12">
        <v>0</v>
      </c>
      <c r="F7" s="12">
        <f t="shared" si="0"/>
        <v>1.7999999999999998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4.0999999999999996</v>
      </c>
      <c r="D8" s="121">
        <v>0.2</v>
      </c>
      <c r="E8" s="12">
        <v>0</v>
      </c>
      <c r="F8" s="12">
        <f t="shared" si="0"/>
        <v>4.3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1.4</v>
      </c>
      <c r="D9" s="12">
        <v>1.6</v>
      </c>
      <c r="E9" s="12">
        <v>0</v>
      </c>
      <c r="F9" s="12">
        <f t="shared" si="0"/>
        <v>3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2.1</v>
      </c>
      <c r="D10" s="12">
        <v>0.5</v>
      </c>
      <c r="E10" s="12">
        <v>0</v>
      </c>
      <c r="F10" s="12">
        <f t="shared" si="0"/>
        <v>2.6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1.4</v>
      </c>
      <c r="D11" s="12">
        <v>0.2</v>
      </c>
      <c r="E11" s="12">
        <v>0</v>
      </c>
      <c r="F11" s="12">
        <f t="shared" si="0"/>
        <v>1.5999999999999999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2.0749999999999997</v>
      </c>
      <c r="D12" s="43">
        <f>AVERAGE(D4:D11)</f>
        <v>0.61250000000000004</v>
      </c>
      <c r="E12" s="43">
        <f>AVERAGE(E4:E11)</f>
        <v>0</v>
      </c>
      <c r="F12" s="43">
        <f>AVERAGE(F4:F11)</f>
        <v>2.6875000000000004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1">
        <v>1.8</v>
      </c>
      <c r="D13" s="12">
        <v>1.8</v>
      </c>
      <c r="E13" s="12">
        <v>0</v>
      </c>
      <c r="F13" s="12">
        <f t="shared" ref="F13:F23" si="1">B13+C13+D13+E13</f>
        <v>3.6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2.1</v>
      </c>
      <c r="D14" s="121">
        <v>0.8</v>
      </c>
      <c r="E14" s="12">
        <v>0</v>
      </c>
      <c r="F14" s="12">
        <f t="shared" si="1"/>
        <v>2.9000000000000004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1.9</v>
      </c>
      <c r="D15" s="12">
        <v>1</v>
      </c>
      <c r="E15" s="12">
        <v>0</v>
      </c>
      <c r="F15" s="12">
        <f t="shared" si="1"/>
        <v>2.9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2</v>
      </c>
      <c r="D16" s="121">
        <v>1.2</v>
      </c>
      <c r="E16" s="12">
        <v>0</v>
      </c>
      <c r="F16" s="12">
        <f t="shared" si="1"/>
        <v>3.2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0.5</v>
      </c>
      <c r="D17" s="12">
        <v>0.7</v>
      </c>
      <c r="E17" s="12">
        <v>0</v>
      </c>
      <c r="F17" s="12">
        <f t="shared" si="1"/>
        <v>1.2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0.5</v>
      </c>
      <c r="D18" s="121">
        <v>0.4</v>
      </c>
      <c r="E18" s="12">
        <v>0</v>
      </c>
      <c r="F18" s="12">
        <f t="shared" si="1"/>
        <v>0.9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2</v>
      </c>
      <c r="D19" s="12">
        <v>1</v>
      </c>
      <c r="E19" s="12">
        <v>0</v>
      </c>
      <c r="F19" s="12">
        <f t="shared" si="1"/>
        <v>3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0.7</v>
      </c>
      <c r="D20" s="121">
        <v>0.6</v>
      </c>
      <c r="E20" s="12">
        <v>0</v>
      </c>
      <c r="F20" s="12">
        <f t="shared" si="1"/>
        <v>1.2999999999999998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1.5</v>
      </c>
      <c r="D21" s="12">
        <v>1</v>
      </c>
      <c r="E21" s="12">
        <v>0</v>
      </c>
      <c r="F21" s="12">
        <f t="shared" si="1"/>
        <v>2.5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2.2999999999999998</v>
      </c>
      <c r="D22" s="121">
        <v>1</v>
      </c>
      <c r="E22" s="12">
        <v>0</v>
      </c>
      <c r="F22" s="12">
        <f t="shared" si="1"/>
        <v>3.3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3.2</v>
      </c>
      <c r="D23" s="121">
        <v>1</v>
      </c>
      <c r="E23" s="12">
        <v>0</v>
      </c>
      <c r="F23" s="12">
        <f t="shared" si="1"/>
        <v>4.2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1.6818181818181819</v>
      </c>
      <c r="D24" s="44">
        <f>AVERAGE(D13:D23)</f>
        <v>0.95454545454545459</v>
      </c>
      <c r="E24" s="44">
        <f>AVERAGE(E13:E23)</f>
        <v>0</v>
      </c>
      <c r="F24" s="44">
        <f>AVERAGE(F13:F23)</f>
        <v>2.6363636363636367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3.2</v>
      </c>
      <c r="D25" s="12">
        <v>0</v>
      </c>
      <c r="E25" s="12">
        <v>0</v>
      </c>
      <c r="F25" s="12">
        <f>B25+C25+D25+E25</f>
        <v>3.2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1.2</v>
      </c>
      <c r="D26" s="121">
        <v>0.2</v>
      </c>
      <c r="E26" s="12">
        <v>0</v>
      </c>
      <c r="F26" s="12">
        <f>B26+C26+D26+E26</f>
        <v>1.4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2.2000000000000002</v>
      </c>
      <c r="D27" s="43">
        <f>AVERAGE(D25:D26)</f>
        <v>0.1</v>
      </c>
      <c r="E27" s="43">
        <f>AVERAGE(E25:E26)</f>
        <v>0</v>
      </c>
      <c r="F27" s="44">
        <f>AVERAGE(F25:F26)</f>
        <v>2.2999999999999998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1</v>
      </c>
      <c r="D28" s="12">
        <v>1.8</v>
      </c>
      <c r="E28" s="12">
        <v>0</v>
      </c>
      <c r="F28" s="12">
        <f>B28+C28+D28+E28</f>
        <v>2.8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3</v>
      </c>
      <c r="D29" s="12">
        <v>2</v>
      </c>
      <c r="E29" s="12">
        <v>0</v>
      </c>
      <c r="F29" s="12">
        <f>B29+C29+D29+E29</f>
        <v>5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3.4</v>
      </c>
      <c r="D30" s="12">
        <v>0</v>
      </c>
      <c r="E30" s="12">
        <v>0</v>
      </c>
      <c r="F30" s="12">
        <f>B30+C30+D30+E30</f>
        <v>3.4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2.4666666666666668</v>
      </c>
      <c r="D31" s="43">
        <f>AVERAGE(D28:D30)</f>
        <v>1.2666666666666666</v>
      </c>
      <c r="E31" s="43">
        <f>AVERAGE(E28:E30)</f>
        <v>0</v>
      </c>
      <c r="F31" s="44">
        <f>AVERAGE(F28:F30)</f>
        <v>3.7333333333333329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2.5</v>
      </c>
      <c r="D32" s="12">
        <v>0</v>
      </c>
      <c r="E32" s="12">
        <v>0</v>
      </c>
      <c r="F32" s="12">
        <f t="shared" ref="F32:F40" si="2">B32+C32+D32+E32</f>
        <v>2.5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3.6</v>
      </c>
      <c r="D33" s="12">
        <v>0</v>
      </c>
      <c r="E33" s="12">
        <v>0</v>
      </c>
      <c r="F33" s="12">
        <f t="shared" si="2"/>
        <v>3.6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8.5</v>
      </c>
      <c r="D34" s="12">
        <v>0</v>
      </c>
      <c r="E34" s="12">
        <v>0</v>
      </c>
      <c r="F34" s="12">
        <f t="shared" si="2"/>
        <v>8.5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1">
        <v>3</v>
      </c>
      <c r="D35" s="12">
        <v>3.7</v>
      </c>
      <c r="E35" s="12">
        <v>0</v>
      </c>
      <c r="F35" s="12">
        <f t="shared" si="2"/>
        <v>6.7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1</v>
      </c>
      <c r="D36" s="12">
        <v>0</v>
      </c>
      <c r="E36" s="12">
        <v>0</v>
      </c>
      <c r="F36" s="12">
        <f t="shared" si="2"/>
        <v>1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1">
        <v>3.6</v>
      </c>
      <c r="D37" s="12">
        <v>0</v>
      </c>
      <c r="E37" s="12">
        <v>0</v>
      </c>
      <c r="F37" s="12">
        <f t="shared" si="2"/>
        <v>3.6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2</v>
      </c>
      <c r="D38" s="121">
        <v>0.2</v>
      </c>
      <c r="E38" s="12">
        <v>0</v>
      </c>
      <c r="F38" s="12">
        <f t="shared" si="2"/>
        <v>2.2000000000000002</v>
      </c>
    </row>
    <row r="39" spans="1:20" s="6" customFormat="1" x14ac:dyDescent="0.2">
      <c r="A39" s="16" t="s">
        <v>45</v>
      </c>
      <c r="B39" s="12">
        <v>0</v>
      </c>
      <c r="C39" s="12">
        <v>8.4</v>
      </c>
      <c r="D39" s="12">
        <v>0</v>
      </c>
      <c r="E39" s="12">
        <v>0</v>
      </c>
      <c r="F39" s="12">
        <f t="shared" si="2"/>
        <v>8.4</v>
      </c>
    </row>
    <row r="40" spans="1:20" s="6" customFormat="1" x14ac:dyDescent="0.2">
      <c r="A40" s="16" t="s">
        <v>89</v>
      </c>
      <c r="B40" s="12">
        <v>0</v>
      </c>
      <c r="C40" s="12">
        <v>2</v>
      </c>
      <c r="D40" s="12">
        <v>0</v>
      </c>
      <c r="E40" s="12">
        <v>0</v>
      </c>
      <c r="F40" s="12">
        <f t="shared" si="2"/>
        <v>2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3.8444444444444446</v>
      </c>
      <c r="D41" s="44">
        <f>AVERAGE(D32:D40)</f>
        <v>0.43333333333333335</v>
      </c>
      <c r="E41" s="44">
        <f>AVERAGE(E32:E40)</f>
        <v>0</v>
      </c>
      <c r="F41" s="44">
        <f>AVERAGE(F32:F40)</f>
        <v>4.2777777777777777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2.4696969696969697</v>
      </c>
      <c r="D42" s="47">
        <f>AVERAGE(D4:D11,D13:D23,D25:D26,D28:D30,D32:D40)</f>
        <v>0.70606060606060594</v>
      </c>
      <c r="E42" s="47">
        <f>AVERAGE(E4:E11,E13:E23,E25:E26,E28:E30,E32:E40)</f>
        <v>0</v>
      </c>
      <c r="F42" s="47">
        <f>AVERAGE(F4:F11,F13:F23,F25:F26,F28:F30,F32:F40)</f>
        <v>3.1757575757575762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21" sqref="H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9" t="s">
        <v>108</v>
      </c>
      <c r="B1" s="129"/>
      <c r="C1" s="129"/>
      <c r="D1" s="129"/>
      <c r="E1" s="129"/>
      <c r="F1" s="12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1">
        <v>0.4</v>
      </c>
      <c r="D17" s="12">
        <v>0</v>
      </c>
      <c r="E17" s="12">
        <v>0</v>
      </c>
      <c r="F17" s="12">
        <f t="shared" si="1"/>
        <v>0.4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0.4</v>
      </c>
      <c r="D19" s="12">
        <v>0</v>
      </c>
      <c r="E19" s="12">
        <v>0</v>
      </c>
      <c r="F19" s="12">
        <f t="shared" si="1"/>
        <v>0.4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7.2727272727272738E-2</v>
      </c>
      <c r="D24" s="44">
        <f>AVERAGE(D13:D23)</f>
        <v>0</v>
      </c>
      <c r="E24" s="44">
        <f>AVERAGE(E13:E23)</f>
        <v>0</v>
      </c>
      <c r="F24" s="44">
        <f>AVERAGE(F13:F23)</f>
        <v>7.2727272727272738E-2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2.4242424242424242E-2</v>
      </c>
      <c r="D42" s="47">
        <f>AVERAGE(D4:D11,D13:D23,D25:D26,D28:D30,D32:D40)</f>
        <v>0</v>
      </c>
      <c r="E42" s="47">
        <f>AVERAGE(E4:E11,E13:E23,E25:E26,E28:E30,E32:E40)</f>
        <v>0</v>
      </c>
      <c r="F42" s="126">
        <f>AVERAGE(F4:F11,F13:F23,F25:F26,F28:F30,F32:F40)</f>
        <v>2.4242424242424242E-2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109</v>
      </c>
      <c r="B1" s="129"/>
      <c r="C1" s="129"/>
      <c r="D1" s="129"/>
      <c r="E1" s="129"/>
      <c r="F1" s="129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9" t="s">
        <v>110</v>
      </c>
      <c r="B1" s="129"/>
      <c r="C1" s="129"/>
      <c r="D1" s="129"/>
      <c r="E1" s="129"/>
      <c r="F1" s="129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9" t="s">
        <v>111</v>
      </c>
      <c r="B1" s="129"/>
      <c r="C1" s="129"/>
      <c r="D1" s="129"/>
      <c r="E1" s="129"/>
      <c r="F1" s="129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112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9" t="s">
        <v>113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9" t="s">
        <v>114</v>
      </c>
      <c r="B1" s="129"/>
      <c r="C1" s="129"/>
      <c r="D1" s="129"/>
      <c r="E1" s="129"/>
      <c r="F1" s="129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E7" sqref="E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9" t="s">
        <v>97</v>
      </c>
      <c r="B1" s="129"/>
      <c r="C1" s="129"/>
      <c r="D1" s="129"/>
      <c r="E1" s="129"/>
      <c r="F1" s="129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1">
        <v>0.6</v>
      </c>
      <c r="E4" s="12">
        <v>0.4</v>
      </c>
      <c r="F4" s="12">
        <f t="shared" ref="F4:F11" si="0">B4+C4+D4+E4</f>
        <v>1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0.1</v>
      </c>
      <c r="C5" s="12">
        <v>0</v>
      </c>
      <c r="D5" s="12">
        <v>0</v>
      </c>
      <c r="E5" s="12">
        <v>0.2</v>
      </c>
      <c r="F5" s="12">
        <f t="shared" si="0"/>
        <v>0.30000000000000004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1.9</v>
      </c>
      <c r="E6" s="12">
        <v>0.2</v>
      </c>
      <c r="F6" s="12">
        <f t="shared" si="0"/>
        <v>2.1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1</v>
      </c>
      <c r="E7" s="12">
        <v>0</v>
      </c>
      <c r="F7" s="12">
        <f t="shared" si="0"/>
        <v>1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0.2</v>
      </c>
      <c r="C8" s="12">
        <v>0</v>
      </c>
      <c r="D8" s="121">
        <v>0.2</v>
      </c>
      <c r="E8" s="12">
        <v>0</v>
      </c>
      <c r="F8" s="12">
        <f t="shared" si="0"/>
        <v>0.4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0.3</v>
      </c>
      <c r="C9" s="12">
        <v>0.1</v>
      </c>
      <c r="D9" s="12">
        <v>0.4</v>
      </c>
      <c r="E9" s="12">
        <v>0</v>
      </c>
      <c r="F9" s="12">
        <f t="shared" si="0"/>
        <v>0.8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0.6</v>
      </c>
      <c r="E11" s="86">
        <v>0</v>
      </c>
      <c r="F11" s="12">
        <f t="shared" si="0"/>
        <v>0.6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7.5000000000000011E-2</v>
      </c>
      <c r="C12" s="43">
        <f>AVERAGE(C4:C11)</f>
        <v>1.2500000000000001E-2</v>
      </c>
      <c r="D12" s="43">
        <f>AVERAGE(D4:D11)</f>
        <v>0.58750000000000002</v>
      </c>
      <c r="E12" s="43">
        <f>AVERAGE(E4:E11)</f>
        <v>0.1</v>
      </c>
      <c r="F12" s="43">
        <f>AVERAGE(F4:F11)</f>
        <v>0.77500000000000002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1</v>
      </c>
      <c r="E13" s="12">
        <v>0.2</v>
      </c>
      <c r="F13" s="12">
        <f t="shared" ref="F13:F23" si="1">B13+C13+D13+E13</f>
        <v>1.2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0.6</v>
      </c>
      <c r="E14" s="12">
        <v>0</v>
      </c>
      <c r="F14" s="12">
        <f t="shared" si="1"/>
        <v>0.6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0.9</v>
      </c>
      <c r="E15" s="12">
        <v>0</v>
      </c>
      <c r="F15" s="12">
        <f t="shared" si="1"/>
        <v>0.9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1.2</v>
      </c>
      <c r="E16" s="12">
        <v>0</v>
      </c>
      <c r="F16" s="12">
        <f t="shared" si="1"/>
        <v>1.2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5.0999999999999996</v>
      </c>
      <c r="E17" s="12">
        <v>1.6</v>
      </c>
      <c r="F17" s="12">
        <f t="shared" si="1"/>
        <v>6.6999999999999993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0.2</v>
      </c>
      <c r="C18" s="12">
        <v>0</v>
      </c>
      <c r="D18" s="110">
        <v>0.2</v>
      </c>
      <c r="E18" s="12">
        <v>0.6</v>
      </c>
      <c r="F18" s="12">
        <f t="shared" si="1"/>
        <v>1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3.9</v>
      </c>
      <c r="E19" s="12">
        <v>1</v>
      </c>
      <c r="F19" s="12">
        <f t="shared" si="1"/>
        <v>4.9000000000000004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0">
        <v>0</v>
      </c>
      <c r="C20" s="12">
        <v>0</v>
      </c>
      <c r="D20" s="12">
        <v>0.5</v>
      </c>
      <c r="E20" s="12">
        <v>0.3</v>
      </c>
      <c r="F20" s="12">
        <f t="shared" si="1"/>
        <v>0.8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0.2</v>
      </c>
      <c r="C22" s="12">
        <v>0</v>
      </c>
      <c r="D22" s="12">
        <v>0</v>
      </c>
      <c r="E22" s="12">
        <v>0</v>
      </c>
      <c r="F22" s="12">
        <f t="shared" si="1"/>
        <v>0.2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1">
        <v>0.2</v>
      </c>
      <c r="E23" s="12">
        <v>0.5</v>
      </c>
      <c r="F23" s="12">
        <f t="shared" si="1"/>
        <v>0.7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3.6363636363636369E-2</v>
      </c>
      <c r="C24" s="44">
        <f>AVERAGE(C13:C23)</f>
        <v>0</v>
      </c>
      <c r="D24" s="44">
        <f>AVERAGE(D13:D23)</f>
        <v>1.2363636363636363</v>
      </c>
      <c r="E24" s="44">
        <f>AVERAGE(E13:E23)</f>
        <v>0.38181818181818178</v>
      </c>
      <c r="F24" s="44">
        <f>AVERAGE(F13:F23)</f>
        <v>1.6545454545454545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1">
        <v>0.2</v>
      </c>
      <c r="D26" s="121">
        <v>0.2</v>
      </c>
      <c r="E26" s="12">
        <v>1.6</v>
      </c>
      <c r="F26" s="12">
        <f>B26+C26+D26+E26</f>
        <v>2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0.1</v>
      </c>
      <c r="D27" s="43">
        <f>AVERAGE(D25:D26)</f>
        <v>0.1</v>
      </c>
      <c r="E27" s="43">
        <f>AVERAGE(E25:E26)</f>
        <v>0.8</v>
      </c>
      <c r="F27" s="44">
        <f>AVERAGE(F25:F26)</f>
        <v>1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0.5</v>
      </c>
      <c r="C28" s="12">
        <v>0</v>
      </c>
      <c r="D28" s="12">
        <v>0</v>
      </c>
      <c r="E28" s="12">
        <v>0</v>
      </c>
      <c r="F28" s="12">
        <f>B28+C28+D28+E28</f>
        <v>0.5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0.5</v>
      </c>
      <c r="E29" s="12">
        <v>0.2</v>
      </c>
      <c r="F29" s="12">
        <f>B29+C29+D29+E29</f>
        <v>0.7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0.23333333333333331</v>
      </c>
      <c r="C31" s="43">
        <f>AVERAGE(C28:C30)</f>
        <v>0</v>
      </c>
      <c r="D31" s="43">
        <f>AVERAGE(D28:D30)</f>
        <v>0.16666666666666666</v>
      </c>
      <c r="E31" s="43">
        <f>AVERAGE(E28:E30)</f>
        <v>6.6666666666666666E-2</v>
      </c>
      <c r="F31" s="44">
        <f>AVERAGE(F28:F30)</f>
        <v>0.46666666666666662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0">
        <v>0.6</v>
      </c>
      <c r="C33" s="12">
        <v>0</v>
      </c>
      <c r="D33" s="12">
        <v>0</v>
      </c>
      <c r="E33" s="12">
        <v>0</v>
      </c>
      <c r="F33" s="12">
        <f t="shared" si="2"/>
        <v>0.6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0.1</v>
      </c>
      <c r="C34" s="12">
        <v>0</v>
      </c>
      <c r="D34" s="12">
        <v>0</v>
      </c>
      <c r="E34" s="12">
        <v>0.3</v>
      </c>
      <c r="F34" s="12">
        <f t="shared" si="2"/>
        <v>0.4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0.5</v>
      </c>
      <c r="C35" s="12">
        <v>0</v>
      </c>
      <c r="D35" s="12">
        <v>0</v>
      </c>
      <c r="E35" s="12">
        <v>0</v>
      </c>
      <c r="F35" s="12">
        <f t="shared" si="2"/>
        <v>0.5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0.2</v>
      </c>
      <c r="F36" s="12">
        <f t="shared" si="2"/>
        <v>0.2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1">
        <v>0.2</v>
      </c>
      <c r="D39" s="12">
        <v>0</v>
      </c>
      <c r="E39" s="12">
        <v>0</v>
      </c>
      <c r="F39" s="12">
        <f t="shared" si="2"/>
        <v>0.2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1</v>
      </c>
      <c r="F40" s="12">
        <f t="shared" si="2"/>
        <v>1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0.13333333333333333</v>
      </c>
      <c r="C41" s="44">
        <f>AVERAGE(C32:C40)</f>
        <v>2.2222222222222223E-2</v>
      </c>
      <c r="D41" s="44">
        <f>AVERAGE(D32:D40)</f>
        <v>0</v>
      </c>
      <c r="E41" s="44">
        <f>AVERAGE(E32:E40)</f>
        <v>0.18888888888888888</v>
      </c>
      <c r="F41" s="44">
        <f>AVERAGE(F32:F40)</f>
        <v>0.34444444444444444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8.7878787878787876E-2</v>
      </c>
      <c r="C42" s="47">
        <f>AVERAGE(C4:C11,C13:C23,C25:C26,C28:C30,C32:C40)</f>
        <v>1.5151515151515152E-2</v>
      </c>
      <c r="D42" s="47">
        <f>AVERAGE(D4:D11,D13:D23,D25:D26,D28:D30,D32:D40)</f>
        <v>0.57575757575757569</v>
      </c>
      <c r="E42" s="47">
        <f>AVERAGE(E4:E11,E13:E23,E25:E26,E28:E30,E32:E40)</f>
        <v>0.25757575757575757</v>
      </c>
      <c r="F42" s="47">
        <f>AVERAGE(F4:F11,F13:F23,F25:F26,F28:F30,F32:F40)</f>
        <v>0.93636363636363606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115</v>
      </c>
      <c r="B1" s="129"/>
      <c r="C1" s="129"/>
      <c r="D1" s="129"/>
      <c r="E1" s="129"/>
      <c r="F1" s="129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9" t="s">
        <v>116</v>
      </c>
      <c r="B1" s="129"/>
      <c r="C1" s="129"/>
      <c r="D1" s="129"/>
      <c r="E1" s="129"/>
      <c r="F1" s="129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34" sqref="D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9" t="s">
        <v>117</v>
      </c>
      <c r="B1" s="129"/>
      <c r="C1" s="129"/>
      <c r="D1" s="129"/>
      <c r="E1" s="129"/>
      <c r="F1" s="129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0">
        <v>0.2</v>
      </c>
      <c r="E33" s="12">
        <v>0</v>
      </c>
      <c r="F33" s="12">
        <f t="shared" si="2"/>
        <v>0.2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0">
        <v>0.1</v>
      </c>
      <c r="E34" s="12">
        <v>0</v>
      </c>
      <c r="F34" s="12">
        <f t="shared" si="2"/>
        <v>0.1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0">
        <v>0.2</v>
      </c>
      <c r="E36" s="120">
        <v>0.2</v>
      </c>
      <c r="F36" s="12">
        <f t="shared" si="2"/>
        <v>0.4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0">
        <v>0.4</v>
      </c>
      <c r="E39" s="12">
        <v>0</v>
      </c>
      <c r="F39" s="12">
        <f t="shared" si="2"/>
        <v>0.4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0.1</v>
      </c>
      <c r="E41" s="44">
        <f>AVERAGE(E32:E40)</f>
        <v>2.2222222222222223E-2</v>
      </c>
      <c r="F41" s="44">
        <f>AVERAGE(F32:F40)</f>
        <v>0.12222222222222223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2.7272727272727275E-2</v>
      </c>
      <c r="E42" s="47">
        <f>AVERAGE(E4:E11,E13:E23,E25:E26,E28:E30,E32:E40)</f>
        <v>6.0606060606060606E-3</v>
      </c>
      <c r="F42" s="47">
        <f>AVERAGE(F4:F11,F13:F23,F25:F26,F28:F30,F32:F40)</f>
        <v>3.3333333333333333E-2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6" sqref="D3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118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0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0">
        <v>0.1</v>
      </c>
      <c r="C10" s="12">
        <v>0</v>
      </c>
      <c r="D10" s="12">
        <v>0</v>
      </c>
      <c r="E10" s="12">
        <v>0</v>
      </c>
      <c r="F10" s="12">
        <f t="shared" si="0"/>
        <v>0.1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3.7500000000000006E-2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3.7500000000000006E-2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1.8181818181818184E-2</v>
      </c>
      <c r="D24" s="44">
        <f>AVERAGE(D13:D23)</f>
        <v>0</v>
      </c>
      <c r="E24" s="44">
        <f>AVERAGE(E13:E23)</f>
        <v>0</v>
      </c>
      <c r="F24" s="44">
        <f>AVERAGE(F13:F23)</f>
        <v>1.8181818181818184E-2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0">
        <v>0.1</v>
      </c>
      <c r="C34" s="12">
        <v>0</v>
      </c>
      <c r="D34" s="12">
        <v>0</v>
      </c>
      <c r="E34" s="12">
        <v>0</v>
      </c>
      <c r="F34" s="12">
        <f t="shared" si="2"/>
        <v>0.1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0.2</v>
      </c>
      <c r="D36" s="12">
        <v>0</v>
      </c>
      <c r="E36" s="12">
        <v>0</v>
      </c>
      <c r="F36" s="12">
        <f t="shared" si="2"/>
        <v>0.2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0">
        <v>0.2</v>
      </c>
      <c r="C39" s="12">
        <v>0.2</v>
      </c>
      <c r="D39" s="12">
        <v>0</v>
      </c>
      <c r="E39" s="12">
        <v>0</v>
      </c>
      <c r="F39" s="12">
        <f t="shared" si="2"/>
        <v>0.4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3.333333333333334E-2</v>
      </c>
      <c r="C41" s="44">
        <f>AVERAGE(C32:C40)</f>
        <v>4.4444444444444446E-2</v>
      </c>
      <c r="D41" s="44">
        <f>AVERAGE(D32:D40)</f>
        <v>0</v>
      </c>
      <c r="E41" s="44">
        <f>AVERAGE(E32:E40)</f>
        <v>0</v>
      </c>
      <c r="F41" s="44">
        <f>AVERAGE(F32:F40)</f>
        <v>7.7777777777777779E-2</v>
      </c>
    </row>
    <row r="42" spans="1:18" x14ac:dyDescent="0.2">
      <c r="A42" s="46" t="s">
        <v>37</v>
      </c>
      <c r="B42" s="47">
        <f>AVERAGE(B4:B11,B13:B23,B25:B26,B28:B30,B32:B40)</f>
        <v>1.8181818181818184E-2</v>
      </c>
      <c r="C42" s="47">
        <f>AVERAGE(C4:C11,C13:C23,C25:C26,C28:C30,C32:C40)</f>
        <v>1.8181818181818184E-2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3.6363636363636369E-2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9" t="s">
        <v>119</v>
      </c>
      <c r="B1" s="129"/>
      <c r="C1" s="129"/>
      <c r="D1" s="129"/>
      <c r="E1" s="129"/>
      <c r="F1" s="129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G11" sqref="G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120</v>
      </c>
      <c r="B1" s="129"/>
      <c r="C1" s="129"/>
      <c r="D1" s="129"/>
      <c r="E1" s="129"/>
      <c r="F1" s="12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9.1999999999999993</v>
      </c>
      <c r="F4" s="12">
        <f t="shared" ref="F4:F11" si="0">B4+C4+D4+E4</f>
        <v>9.1999999999999993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4</v>
      </c>
      <c r="E5" s="12">
        <v>8.5</v>
      </c>
      <c r="F5" s="12">
        <f t="shared" si="0"/>
        <v>12.5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3.6</v>
      </c>
      <c r="E6" s="12">
        <v>6.8</v>
      </c>
      <c r="F6" s="12">
        <f t="shared" si="0"/>
        <v>10.4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9.1999999999999993</v>
      </c>
      <c r="F7" s="12">
        <f t="shared" si="0"/>
        <v>9.1999999999999993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1</v>
      </c>
      <c r="E8" s="12">
        <v>10.5</v>
      </c>
      <c r="F8" s="12">
        <f t="shared" si="0"/>
        <v>11.5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1.4</v>
      </c>
      <c r="E9" s="12">
        <v>4.8</v>
      </c>
      <c r="F9" s="12">
        <f t="shared" si="0"/>
        <v>6.1999999999999993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2.5</v>
      </c>
      <c r="E10" s="12">
        <v>8.1999999999999993</v>
      </c>
      <c r="F10" s="12">
        <f t="shared" si="0"/>
        <v>10.7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9</v>
      </c>
      <c r="F11" s="12">
        <f t="shared" si="0"/>
        <v>9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1.5625</v>
      </c>
      <c r="E12" s="43">
        <f>AVERAGE(E4:E11)</f>
        <v>8.2750000000000004</v>
      </c>
      <c r="F12" s="43">
        <f>AVERAGE(F4:F11)</f>
        <v>9.8375000000000004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12</v>
      </c>
      <c r="F13" s="12">
        <f t="shared" ref="F13:F23" si="1">B13+C13+D13+E13</f>
        <v>12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14.7</v>
      </c>
      <c r="F14" s="12">
        <f t="shared" si="1"/>
        <v>14.7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8.6</v>
      </c>
      <c r="F15" s="12">
        <f t="shared" si="1"/>
        <v>8.6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8.6</v>
      </c>
      <c r="F16" s="12">
        <f t="shared" si="1"/>
        <v>8.6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10</v>
      </c>
      <c r="F17" s="12">
        <f t="shared" si="1"/>
        <v>10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8</v>
      </c>
      <c r="F18" s="12">
        <f t="shared" si="1"/>
        <v>8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15.6</v>
      </c>
      <c r="F19" s="12">
        <f t="shared" si="1"/>
        <v>15.6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0.8</v>
      </c>
      <c r="E20" s="12">
        <v>13.8</v>
      </c>
      <c r="F20" s="12">
        <f t="shared" si="1"/>
        <v>14.600000000000001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7.4</v>
      </c>
      <c r="F21" s="12">
        <f t="shared" si="1"/>
        <v>7.4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8</v>
      </c>
      <c r="F22" s="12">
        <f t="shared" si="1"/>
        <v>8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22.8</v>
      </c>
      <c r="F23" s="12">
        <f t="shared" si="1"/>
        <v>22.8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7.2727272727272738E-2</v>
      </c>
      <c r="E24" s="44">
        <f>AVERAGE(E13:E23)</f>
        <v>11.772727272727273</v>
      </c>
      <c r="F24" s="44">
        <f>AVERAGE(F13:F23)</f>
        <v>11.845454545454546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0.2</v>
      </c>
      <c r="E25" s="12">
        <v>21.3</v>
      </c>
      <c r="F25" s="12">
        <f>B25+C25+D25+E25</f>
        <v>21.5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0.4</v>
      </c>
      <c r="E26" s="12">
        <v>16.8</v>
      </c>
      <c r="F26" s="12">
        <f>B26+C26+D26+E26</f>
        <v>17.2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0.30000000000000004</v>
      </c>
      <c r="E27" s="43">
        <f>AVERAGE(E25:E26)</f>
        <v>19.05</v>
      </c>
      <c r="F27" s="44">
        <f>AVERAGE(F25:F26)</f>
        <v>19.350000000000001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1.2</v>
      </c>
      <c r="E28" s="12">
        <v>16.5</v>
      </c>
      <c r="F28" s="12">
        <f>B28+C28+D28+E28</f>
        <v>17.7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0.6</v>
      </c>
      <c r="E29" s="12">
        <v>15</v>
      </c>
      <c r="F29" s="12">
        <f>B29+C29+D29+E29</f>
        <v>15.6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0.2</v>
      </c>
      <c r="E30" s="12">
        <v>11.4</v>
      </c>
      <c r="F30" s="12">
        <f>B30+C30+D30+E30</f>
        <v>11.6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0.66666666666666663</v>
      </c>
      <c r="E31" s="43">
        <f>AVERAGE(E28:E30)</f>
        <v>14.299999999999999</v>
      </c>
      <c r="F31" s="44">
        <f>AVERAGE(F28:F30)</f>
        <v>14.966666666666667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8.8000000000000007</v>
      </c>
      <c r="F32" s="12">
        <f t="shared" ref="F32:F40" si="2">B32+C32+D32+E32</f>
        <v>8.8000000000000007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0.6</v>
      </c>
      <c r="E33" s="12">
        <v>16.2</v>
      </c>
      <c r="F33" s="12">
        <f t="shared" si="2"/>
        <v>16.8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0.5</v>
      </c>
      <c r="E34" s="12">
        <v>7.3</v>
      </c>
      <c r="F34" s="12">
        <f t="shared" si="2"/>
        <v>7.8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0.2</v>
      </c>
      <c r="E35" s="12">
        <v>17</v>
      </c>
      <c r="F35" s="12">
        <f t="shared" si="2"/>
        <v>17.2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12</v>
      </c>
      <c r="F36" s="12">
        <f t="shared" si="2"/>
        <v>12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0.4</v>
      </c>
      <c r="E37" s="12">
        <v>12.8</v>
      </c>
      <c r="F37" s="12">
        <f t="shared" si="2"/>
        <v>13.200000000000001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20.8</v>
      </c>
      <c r="F38" s="12">
        <f t="shared" si="2"/>
        <v>20.8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0.4</v>
      </c>
      <c r="E39" s="12">
        <v>3.6</v>
      </c>
      <c r="F39" s="12">
        <f t="shared" si="2"/>
        <v>4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9.5</v>
      </c>
      <c r="F40" s="12">
        <f t="shared" si="2"/>
        <v>9.5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0.23333333333333334</v>
      </c>
      <c r="E41" s="44">
        <f>AVERAGE(E32:E40)</f>
        <v>11.999999999999998</v>
      </c>
      <c r="F41" s="44">
        <f>AVERAGE(F32:F40)</f>
        <v>12.233333333333333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0.5454545454545453</v>
      </c>
      <c r="E42" s="47">
        <f>AVERAGE(E4:E11,E13:E23,E25:E26,E28:E30,E32:E40)</f>
        <v>11.65757575757576</v>
      </c>
      <c r="F42" s="47">
        <f>AVERAGE(F4:F11,F13:F23,F25:F26,F28:F30,F32:F40)</f>
        <v>12.203030303030305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9" t="s">
        <v>121</v>
      </c>
      <c r="B1" s="129"/>
      <c r="C1" s="129"/>
      <c r="D1" s="129"/>
      <c r="E1" s="129"/>
      <c r="F1" s="129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1.4</v>
      </c>
      <c r="C4" s="12">
        <v>4</v>
      </c>
      <c r="D4" s="12">
        <v>0</v>
      </c>
      <c r="E4" s="12">
        <v>0</v>
      </c>
      <c r="F4" s="12">
        <f t="shared" ref="F4:F11" si="0">B4+C4+D4+E4</f>
        <v>5.4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1.5</v>
      </c>
      <c r="C5" s="12">
        <v>5</v>
      </c>
      <c r="D5" s="12">
        <v>0</v>
      </c>
      <c r="E5" s="12">
        <v>0</v>
      </c>
      <c r="F5" s="12">
        <f t="shared" si="0"/>
        <v>6.5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1.2</v>
      </c>
      <c r="C6" s="12">
        <v>4.7</v>
      </c>
      <c r="D6" s="12">
        <v>0</v>
      </c>
      <c r="E6" s="12">
        <v>0</v>
      </c>
      <c r="F6" s="12">
        <f t="shared" si="0"/>
        <v>5.9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1.2</v>
      </c>
      <c r="C7" s="12">
        <v>3.8</v>
      </c>
      <c r="D7" s="12">
        <v>0.2</v>
      </c>
      <c r="E7" s="12">
        <v>0</v>
      </c>
      <c r="F7" s="12">
        <f t="shared" si="0"/>
        <v>5.2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1.3</v>
      </c>
      <c r="C8" s="12">
        <v>3.3</v>
      </c>
      <c r="D8" s="12">
        <v>0</v>
      </c>
      <c r="E8" s="12">
        <v>0</v>
      </c>
      <c r="F8" s="12">
        <f t="shared" si="0"/>
        <v>4.5999999999999996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0.4</v>
      </c>
      <c r="C9" s="12">
        <v>5.3</v>
      </c>
      <c r="D9" s="12">
        <v>0</v>
      </c>
      <c r="E9" s="12">
        <v>0</v>
      </c>
      <c r="F9" s="12">
        <f t="shared" si="0"/>
        <v>5.7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1.3</v>
      </c>
      <c r="C10" s="12">
        <v>5.9</v>
      </c>
      <c r="D10" s="12">
        <v>0</v>
      </c>
      <c r="E10" s="12">
        <v>0</v>
      </c>
      <c r="F10" s="12">
        <f t="shared" si="0"/>
        <v>7.2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1.2</v>
      </c>
      <c r="C11" s="12">
        <v>3.6</v>
      </c>
      <c r="D11" s="12">
        <v>0</v>
      </c>
      <c r="E11" s="12">
        <v>0</v>
      </c>
      <c r="F11" s="12">
        <f t="shared" si="0"/>
        <v>4.8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1.1875</v>
      </c>
      <c r="C12" s="43">
        <f>AVERAGE(C4:C11)</f>
        <v>4.45</v>
      </c>
      <c r="D12" s="43">
        <f>AVERAGE(D4:D11)</f>
        <v>2.5000000000000001E-2</v>
      </c>
      <c r="E12" s="43">
        <f>AVERAGE(E4:E11)</f>
        <v>0</v>
      </c>
      <c r="F12" s="43">
        <f>AVERAGE(F4:F11)</f>
        <v>5.6625000000000005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0.8</v>
      </c>
      <c r="C13" s="12">
        <v>6.5</v>
      </c>
      <c r="D13" s="12">
        <v>0</v>
      </c>
      <c r="E13" s="12">
        <v>0</v>
      </c>
      <c r="F13" s="12">
        <f t="shared" ref="F13:F23" si="1">B13+C13+D13+E13</f>
        <v>7.3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1.3</v>
      </c>
      <c r="C14" s="12">
        <v>4.5</v>
      </c>
      <c r="D14" s="12">
        <v>0</v>
      </c>
      <c r="E14" s="12">
        <v>0</v>
      </c>
      <c r="F14" s="12">
        <f t="shared" si="1"/>
        <v>5.8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0.8</v>
      </c>
      <c r="C15" s="12">
        <v>7.6</v>
      </c>
      <c r="D15" s="12">
        <v>0</v>
      </c>
      <c r="E15" s="12">
        <v>0</v>
      </c>
      <c r="F15" s="12">
        <f t="shared" si="1"/>
        <v>8.4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0.8</v>
      </c>
      <c r="C16" s="12">
        <v>3.9</v>
      </c>
      <c r="D16" s="12">
        <v>0</v>
      </c>
      <c r="E16" s="12">
        <v>0</v>
      </c>
      <c r="F16" s="12">
        <f t="shared" si="1"/>
        <v>4.7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1.5</v>
      </c>
      <c r="C17" s="12">
        <v>4.7</v>
      </c>
      <c r="D17" s="12">
        <v>0</v>
      </c>
      <c r="E17" s="12">
        <v>0</v>
      </c>
      <c r="F17" s="12">
        <f t="shared" si="1"/>
        <v>6.2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1.2</v>
      </c>
      <c r="C18" s="12">
        <v>3.7</v>
      </c>
      <c r="D18" s="12">
        <v>1</v>
      </c>
      <c r="E18" s="12">
        <v>0</v>
      </c>
      <c r="F18" s="12">
        <f t="shared" si="1"/>
        <v>5.9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1.5</v>
      </c>
      <c r="C19" s="12">
        <v>3</v>
      </c>
      <c r="D19" s="12">
        <v>0</v>
      </c>
      <c r="E19" s="12">
        <v>0</v>
      </c>
      <c r="F19" s="12">
        <f t="shared" si="1"/>
        <v>4.5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1</v>
      </c>
      <c r="C20" s="12">
        <v>5.5</v>
      </c>
      <c r="D20" s="12">
        <v>0</v>
      </c>
      <c r="E20" s="12">
        <v>0</v>
      </c>
      <c r="F20" s="12">
        <f t="shared" si="1"/>
        <v>6.5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1</v>
      </c>
      <c r="C21" s="12">
        <v>9</v>
      </c>
      <c r="D21" s="12">
        <v>0</v>
      </c>
      <c r="E21" s="12">
        <v>0</v>
      </c>
      <c r="F21" s="12">
        <f t="shared" si="1"/>
        <v>10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0.8</v>
      </c>
      <c r="C22" s="12">
        <v>5.7</v>
      </c>
      <c r="D22" s="12">
        <v>0</v>
      </c>
      <c r="E22" s="12">
        <v>0</v>
      </c>
      <c r="F22" s="12">
        <f t="shared" si="1"/>
        <v>6.5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0.7</v>
      </c>
      <c r="C23" s="12">
        <v>8.1</v>
      </c>
      <c r="D23" s="12">
        <v>0</v>
      </c>
      <c r="E23" s="12">
        <v>0</v>
      </c>
      <c r="F23" s="12">
        <f t="shared" si="1"/>
        <v>8.7999999999999989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1.0363636363636364</v>
      </c>
      <c r="C24" s="44">
        <f>AVERAGE(C13:C23)</f>
        <v>5.6545454545454552</v>
      </c>
      <c r="D24" s="44">
        <f>AVERAGE(D13:D23)</f>
        <v>9.0909090909090912E-2</v>
      </c>
      <c r="E24" s="44">
        <f>AVERAGE(E13:E23)</f>
        <v>0</v>
      </c>
      <c r="F24" s="44">
        <f>AVERAGE(F13:F23)</f>
        <v>6.7818181818181813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1</v>
      </c>
      <c r="C25" s="12">
        <v>5.2</v>
      </c>
      <c r="D25" s="12">
        <v>0</v>
      </c>
      <c r="E25" s="12">
        <v>0</v>
      </c>
      <c r="F25" s="12">
        <f>B25+C25+D25+E25</f>
        <v>6.2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0.6</v>
      </c>
      <c r="C26" s="12">
        <v>4</v>
      </c>
      <c r="D26" s="12">
        <v>0</v>
      </c>
      <c r="E26" s="12">
        <v>0</v>
      </c>
      <c r="F26" s="12">
        <f>B26+C26+D26+E26</f>
        <v>4.5999999999999996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0.8</v>
      </c>
      <c r="C27" s="43">
        <f>AVERAGE(C25:C26)</f>
        <v>4.5999999999999996</v>
      </c>
      <c r="D27" s="43">
        <f>AVERAGE(D25:D26)</f>
        <v>0</v>
      </c>
      <c r="E27" s="43">
        <f>AVERAGE(E25:E26)</f>
        <v>0</v>
      </c>
      <c r="F27" s="44">
        <f>AVERAGE(F25:F26)</f>
        <v>5.4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0.4</v>
      </c>
      <c r="C28" s="12">
        <v>12.9</v>
      </c>
      <c r="D28" s="12">
        <v>0</v>
      </c>
      <c r="E28" s="12">
        <v>0</v>
      </c>
      <c r="F28" s="12">
        <f>B28+C28+D28+E28</f>
        <v>13.3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0.8</v>
      </c>
      <c r="C29" s="12">
        <v>4.2</v>
      </c>
      <c r="D29" s="12">
        <v>0</v>
      </c>
      <c r="E29" s="12">
        <v>0</v>
      </c>
      <c r="F29" s="12">
        <f>B29+C29+D29+E29</f>
        <v>5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0.8</v>
      </c>
      <c r="C30" s="12">
        <v>7.8</v>
      </c>
      <c r="D30" s="12">
        <v>0</v>
      </c>
      <c r="E30" s="12">
        <v>0</v>
      </c>
      <c r="F30" s="12">
        <f>B30+C30+D30+E30</f>
        <v>8.6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0.66666666666666663</v>
      </c>
      <c r="C31" s="43">
        <f>AVERAGE(C28:C30)</f>
        <v>8.3000000000000007</v>
      </c>
      <c r="D31" s="43">
        <f>AVERAGE(D28:D30)</f>
        <v>0</v>
      </c>
      <c r="E31" s="43">
        <f>AVERAGE(E28:E30)</f>
        <v>0</v>
      </c>
      <c r="F31" s="44">
        <f>AVERAGE(F28:F30)</f>
        <v>8.9666666666666668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12.5</v>
      </c>
      <c r="D32" s="12">
        <v>0</v>
      </c>
      <c r="E32" s="12">
        <v>0</v>
      </c>
      <c r="F32" s="12">
        <f t="shared" ref="F32:F40" si="2">B32+C32+D32+E32</f>
        <v>12.5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0.2</v>
      </c>
      <c r="C33" s="12">
        <v>16.2</v>
      </c>
      <c r="D33" s="12">
        <v>0</v>
      </c>
      <c r="E33" s="12">
        <v>0</v>
      </c>
      <c r="F33" s="12">
        <f t="shared" si="2"/>
        <v>16.399999999999999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0.1</v>
      </c>
      <c r="C34" s="12">
        <v>14.3</v>
      </c>
      <c r="D34" s="12">
        <v>0</v>
      </c>
      <c r="E34" s="12">
        <v>0</v>
      </c>
      <c r="F34" s="12">
        <f t="shared" si="2"/>
        <v>14.4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1</v>
      </c>
      <c r="C35" s="12">
        <v>9</v>
      </c>
      <c r="D35" s="12">
        <v>0</v>
      </c>
      <c r="E35" s="12">
        <v>0</v>
      </c>
      <c r="F35" s="12">
        <f t="shared" si="2"/>
        <v>10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0.8</v>
      </c>
      <c r="C36" s="12">
        <v>22.2</v>
      </c>
      <c r="D36" s="12">
        <v>0.3</v>
      </c>
      <c r="E36" s="12">
        <v>0</v>
      </c>
      <c r="F36" s="12">
        <f t="shared" si="2"/>
        <v>23.3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0.2</v>
      </c>
      <c r="C37" s="12">
        <v>22</v>
      </c>
      <c r="D37" s="12">
        <v>0.2</v>
      </c>
      <c r="E37" s="12">
        <v>0</v>
      </c>
      <c r="F37" s="12">
        <f t="shared" si="2"/>
        <v>22.4</v>
      </c>
    </row>
    <row r="38" spans="1:18" x14ac:dyDescent="0.2">
      <c r="A38" s="16" t="s">
        <v>34</v>
      </c>
      <c r="B38" s="12">
        <v>1</v>
      </c>
      <c r="C38" s="12">
        <v>12.4</v>
      </c>
      <c r="D38" s="12">
        <v>0</v>
      </c>
      <c r="E38" s="12">
        <v>0</v>
      </c>
      <c r="F38" s="12">
        <f t="shared" si="2"/>
        <v>13.4</v>
      </c>
    </row>
    <row r="39" spans="1:18" s="6" customFormat="1" x14ac:dyDescent="0.2">
      <c r="A39" s="16" t="s">
        <v>45</v>
      </c>
      <c r="B39" s="12">
        <v>0.2</v>
      </c>
      <c r="C39" s="12">
        <v>9</v>
      </c>
      <c r="D39" s="12">
        <v>0</v>
      </c>
      <c r="E39" s="12">
        <v>0</v>
      </c>
      <c r="F39" s="12">
        <f t="shared" si="2"/>
        <v>9.1999999999999993</v>
      </c>
    </row>
    <row r="40" spans="1:18" s="6" customFormat="1" x14ac:dyDescent="0.2">
      <c r="A40" s="16" t="s">
        <v>89</v>
      </c>
      <c r="B40" s="12">
        <v>0</v>
      </c>
      <c r="C40" s="12">
        <v>14.5</v>
      </c>
      <c r="D40" s="12">
        <v>0</v>
      </c>
      <c r="E40" s="12">
        <v>0</v>
      </c>
      <c r="F40" s="12">
        <f t="shared" si="2"/>
        <v>14.5</v>
      </c>
    </row>
    <row r="41" spans="1:18" x14ac:dyDescent="0.2">
      <c r="A41" s="42" t="s">
        <v>36</v>
      </c>
      <c r="B41" s="44">
        <f>AVERAGE(B32:B40)</f>
        <v>0.38888888888888895</v>
      </c>
      <c r="C41" s="44">
        <f>AVERAGE(C32:C40)</f>
        <v>14.677777777777781</v>
      </c>
      <c r="D41" s="44">
        <f>AVERAGE(D32:D40)</f>
        <v>5.5555555555555552E-2</v>
      </c>
      <c r="E41" s="44">
        <f>AVERAGE(E32:E40)</f>
        <v>0</v>
      </c>
      <c r="F41" s="44">
        <f>AVERAGE(F32:F40)</f>
        <v>15.122222222222225</v>
      </c>
    </row>
    <row r="42" spans="1:18" x14ac:dyDescent="0.2">
      <c r="A42" s="46" t="s">
        <v>37</v>
      </c>
      <c r="B42" s="47">
        <f>AVERAGE(B4:B11,B13:B23,B25:B26,B28:B30,B32:B40)</f>
        <v>0.84848484848484862</v>
      </c>
      <c r="C42" s="47">
        <f>AVERAGE(C4:C11,C13:C23,C25:C26,C28:C30,C32:C40)</f>
        <v>8</v>
      </c>
      <c r="D42" s="47">
        <f>AVERAGE(D4:D11,D13:D23,D25:D26,D28:D30,D32:D40)</f>
        <v>5.1515151515151514E-2</v>
      </c>
      <c r="E42" s="47">
        <f>AVERAGE(E4:E11,E13:E23,E25:E26,E28:E30,E32:E40)</f>
        <v>0</v>
      </c>
      <c r="F42" s="47">
        <f>AVERAGE(F4:F11,F13:F23,F25:F26,F28:F30,F32:F40)</f>
        <v>8.9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9" t="s">
        <v>122</v>
      </c>
      <c r="B1" s="129"/>
      <c r="C1" s="129"/>
      <c r="D1" s="129"/>
      <c r="E1" s="129"/>
      <c r="F1" s="129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9" t="s">
        <v>123</v>
      </c>
      <c r="B1" s="129"/>
      <c r="C1" s="129"/>
      <c r="D1" s="129"/>
      <c r="E1" s="129"/>
      <c r="F1" s="129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124</v>
      </c>
      <c r="B1" s="129"/>
      <c r="C1" s="129"/>
      <c r="D1" s="129"/>
      <c r="E1" s="129"/>
      <c r="F1" s="129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J17" sqref="J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98</v>
      </c>
      <c r="B1" s="129"/>
      <c r="C1" s="129"/>
      <c r="D1" s="129"/>
      <c r="E1" s="129"/>
      <c r="F1" s="129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0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0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4" t="s">
        <v>125</v>
      </c>
      <c r="B1" s="134"/>
      <c r="C1" s="134"/>
      <c r="D1" s="134"/>
      <c r="E1" s="134"/>
      <c r="F1" s="134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4" t="s">
        <v>126</v>
      </c>
      <c r="B1" s="134"/>
      <c r="C1" s="134"/>
      <c r="D1" s="134"/>
      <c r="E1" s="134"/>
      <c r="F1" s="134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4" t="s">
        <v>127</v>
      </c>
      <c r="B1" s="134"/>
      <c r="C1" s="134"/>
      <c r="D1" s="134"/>
      <c r="E1" s="134"/>
      <c r="F1" s="134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80" zoomScaleNormal="80" workbookViewId="0">
      <selection sqref="A1:AF1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5" t="s">
        <v>128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3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2015</v>
      </c>
      <c r="B4" s="24">
        <f>total!B46</f>
        <v>0.9363636363636364</v>
      </c>
      <c r="C4" s="24"/>
      <c r="D4" s="24">
        <f>total!D46</f>
        <v>37.345454545454544</v>
      </c>
      <c r="E4" s="24">
        <f>total!E46</f>
        <v>4.3878787878787877</v>
      </c>
      <c r="F4" s="24">
        <f>total!F46</f>
        <v>0.58181818181818179</v>
      </c>
      <c r="G4" s="24"/>
      <c r="H4" s="24">
        <f>total!H46</f>
        <v>6.081818181818182</v>
      </c>
      <c r="I4" s="24">
        <f>total!I46</f>
        <v>1.5545454545454551</v>
      </c>
      <c r="J4" s="24"/>
      <c r="K4" s="24"/>
      <c r="L4" s="24">
        <f>total!L46</f>
        <v>3.1757575757575753</v>
      </c>
      <c r="M4" s="125">
        <f>total!M46</f>
        <v>2.4242424242424242E-2</v>
      </c>
      <c r="N4" s="24"/>
      <c r="O4" s="24"/>
      <c r="P4" s="24"/>
      <c r="Q4" s="24"/>
      <c r="R4" s="24"/>
      <c r="S4" s="24"/>
      <c r="T4" s="24"/>
      <c r="U4" s="24"/>
      <c r="V4" s="125">
        <f>total!V46</f>
        <v>3.3333333333333333E-2</v>
      </c>
      <c r="W4" s="125">
        <f>total!W46</f>
        <v>3.6363636363636369E-2</v>
      </c>
      <c r="X4" s="24"/>
      <c r="Y4" s="24">
        <f>total!Y46</f>
        <v>12.203030303030301</v>
      </c>
      <c r="Z4" s="24">
        <f>total!Z46</f>
        <v>8.9000000000000021</v>
      </c>
      <c r="AA4" s="24"/>
      <c r="AB4" s="24"/>
      <c r="AC4" s="24"/>
      <c r="AD4" s="24"/>
      <c r="AE4" s="24"/>
      <c r="AF4" s="24"/>
    </row>
    <row r="5" spans="1:33" x14ac:dyDescent="0.2">
      <c r="A5" s="89">
        <v>2014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0.40606060606060607</v>
      </c>
      <c r="I5" s="24">
        <v>4.6030303030303035</v>
      </c>
      <c r="J5" s="24">
        <v>2.0878787878787879</v>
      </c>
      <c r="K5" s="24">
        <v>12.237878787878788</v>
      </c>
      <c r="L5" s="24">
        <v>0.57878787878787885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0.4757575757575756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1.3151515151515152</v>
      </c>
      <c r="Z5" s="24">
        <v>4.4348484848484846</v>
      </c>
      <c r="AA5" s="24">
        <v>0.61818181818181817</v>
      </c>
      <c r="AB5" s="24">
        <v>2.2303030303030296</v>
      </c>
      <c r="AC5" s="24">
        <v>0.21818181818181823</v>
      </c>
      <c r="AD5" s="24">
        <v>0</v>
      </c>
      <c r="AE5" s="24">
        <v>0</v>
      </c>
      <c r="AF5" s="24">
        <v>0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2015</v>
      </c>
      <c r="B9" s="24">
        <f>B4</f>
        <v>0.9363636363636364</v>
      </c>
      <c r="C9" s="24">
        <f t="shared" ref="C9:AF9" si="0">B9+C4</f>
        <v>0.9363636363636364</v>
      </c>
      <c r="D9" s="24">
        <f t="shared" si="0"/>
        <v>38.281818181818181</v>
      </c>
      <c r="E9" s="24">
        <f t="shared" si="0"/>
        <v>42.669696969696972</v>
      </c>
      <c r="F9" s="24">
        <f t="shared" si="0"/>
        <v>43.25151515151515</v>
      </c>
      <c r="G9" s="24">
        <f t="shared" si="0"/>
        <v>43.25151515151515</v>
      </c>
      <c r="H9" s="24">
        <f t="shared" si="0"/>
        <v>49.333333333333329</v>
      </c>
      <c r="I9" s="24">
        <f t="shared" si="0"/>
        <v>50.887878787878783</v>
      </c>
      <c r="J9" s="24">
        <f t="shared" si="0"/>
        <v>50.887878787878783</v>
      </c>
      <c r="K9" s="24">
        <f t="shared" si="0"/>
        <v>50.887878787878783</v>
      </c>
      <c r="L9" s="24">
        <f t="shared" si="0"/>
        <v>54.063636363636355</v>
      </c>
      <c r="M9" s="24">
        <f t="shared" si="0"/>
        <v>54.087878787878779</v>
      </c>
      <c r="N9" s="24">
        <f t="shared" si="0"/>
        <v>54.087878787878779</v>
      </c>
      <c r="O9" s="24">
        <f t="shared" si="0"/>
        <v>54.087878787878779</v>
      </c>
      <c r="P9" s="24">
        <f t="shared" si="0"/>
        <v>54.087878787878779</v>
      </c>
      <c r="Q9" s="24">
        <f t="shared" si="0"/>
        <v>54.087878787878779</v>
      </c>
      <c r="R9" s="24">
        <f t="shared" si="0"/>
        <v>54.087878787878779</v>
      </c>
      <c r="S9" s="24">
        <f t="shared" si="0"/>
        <v>54.087878787878779</v>
      </c>
      <c r="T9" s="24">
        <f t="shared" si="0"/>
        <v>54.087878787878779</v>
      </c>
      <c r="U9" s="24">
        <f t="shared" si="0"/>
        <v>54.087878787878779</v>
      </c>
      <c r="V9" s="24">
        <f t="shared" si="0"/>
        <v>54.12121212121211</v>
      </c>
      <c r="W9" s="24">
        <f t="shared" si="0"/>
        <v>54.157575757575749</v>
      </c>
      <c r="X9" s="24">
        <f t="shared" si="0"/>
        <v>54.157575757575749</v>
      </c>
      <c r="Y9" s="24">
        <f t="shared" si="0"/>
        <v>66.360606060606045</v>
      </c>
      <c r="Z9" s="24">
        <f t="shared" si="0"/>
        <v>75.260606060606051</v>
      </c>
      <c r="AA9" s="24">
        <f t="shared" si="0"/>
        <v>75.260606060606051</v>
      </c>
      <c r="AB9" s="24">
        <f t="shared" si="0"/>
        <v>75.260606060606051</v>
      </c>
      <c r="AC9" s="24">
        <f t="shared" si="0"/>
        <v>75.260606060606051</v>
      </c>
      <c r="AD9" s="24">
        <f t="shared" si="0"/>
        <v>75.260606060606051</v>
      </c>
      <c r="AE9" s="24">
        <f t="shared" si="0"/>
        <v>75.260606060606051</v>
      </c>
      <c r="AF9" s="24">
        <f t="shared" si="0"/>
        <v>75.260606060606051</v>
      </c>
      <c r="AG9" s="105"/>
    </row>
    <row r="10" spans="1:33" x14ac:dyDescent="0.2">
      <c r="A10" s="89">
        <v>2014</v>
      </c>
      <c r="B10" s="24">
        <f>B5</f>
        <v>0</v>
      </c>
      <c r="C10" s="24">
        <f t="shared" ref="C10:AF10" si="1">B10+C5</f>
        <v>0</v>
      </c>
      <c r="D10" s="24">
        <f t="shared" si="1"/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0.40606060606060607</v>
      </c>
      <c r="I10" s="24">
        <f t="shared" si="1"/>
        <v>5.0090909090909097</v>
      </c>
      <c r="J10" s="24">
        <f t="shared" si="1"/>
        <v>7.0969696969696976</v>
      </c>
      <c r="K10" s="24">
        <f t="shared" si="1"/>
        <v>19.334848484848486</v>
      </c>
      <c r="L10" s="24">
        <f t="shared" si="1"/>
        <v>19.913636363636364</v>
      </c>
      <c r="M10" s="24">
        <f t="shared" si="1"/>
        <v>19.913636363636364</v>
      </c>
      <c r="N10" s="24">
        <f t="shared" si="1"/>
        <v>19.913636363636364</v>
      </c>
      <c r="O10" s="24">
        <f t="shared" si="1"/>
        <v>19.913636363636364</v>
      </c>
      <c r="P10" s="24">
        <f t="shared" si="1"/>
        <v>19.913636363636364</v>
      </c>
      <c r="Q10" s="24">
        <f t="shared" si="1"/>
        <v>19.913636363636364</v>
      </c>
      <c r="R10" s="24">
        <f t="shared" si="1"/>
        <v>19.913636363636364</v>
      </c>
      <c r="S10" s="24">
        <f t="shared" si="1"/>
        <v>20.389393939393941</v>
      </c>
      <c r="T10" s="24">
        <f t="shared" si="1"/>
        <v>20.389393939393941</v>
      </c>
      <c r="U10" s="24">
        <f t="shared" si="1"/>
        <v>20.389393939393941</v>
      </c>
      <c r="V10" s="24">
        <f t="shared" si="1"/>
        <v>20.389393939393941</v>
      </c>
      <c r="W10" s="24">
        <f t="shared" si="1"/>
        <v>20.389393939393941</v>
      </c>
      <c r="X10" s="24">
        <f t="shared" si="1"/>
        <v>20.389393939393941</v>
      </c>
      <c r="Y10" s="24">
        <f t="shared" si="1"/>
        <v>21.704545454545457</v>
      </c>
      <c r="Z10" s="24">
        <f t="shared" si="1"/>
        <v>26.139393939393941</v>
      </c>
      <c r="AA10" s="24">
        <f t="shared" si="1"/>
        <v>26.757575757575758</v>
      </c>
      <c r="AB10" s="24">
        <f t="shared" si="1"/>
        <v>28.987878787878788</v>
      </c>
      <c r="AC10" s="24">
        <f t="shared" si="1"/>
        <v>29.206060606060607</v>
      </c>
      <c r="AD10" s="24">
        <f t="shared" si="1"/>
        <v>29.206060606060607</v>
      </c>
      <c r="AE10" s="24">
        <f t="shared" si="1"/>
        <v>29.206060606060607</v>
      </c>
      <c r="AF10" s="24">
        <f t="shared" si="1"/>
        <v>29.206060606060607</v>
      </c>
      <c r="AG10" s="105"/>
    </row>
    <row r="11" spans="1:33" x14ac:dyDescent="0.2">
      <c r="A11" s="89" t="s">
        <v>95</v>
      </c>
      <c r="B11" s="101">
        <f t="shared" ref="B11:AF11" si="2">$M$21</f>
        <v>47.190000000000005</v>
      </c>
      <c r="C11" s="101">
        <f t="shared" si="2"/>
        <v>47.190000000000005</v>
      </c>
      <c r="D11" s="101">
        <f t="shared" si="2"/>
        <v>47.190000000000005</v>
      </c>
      <c r="E11" s="101">
        <f t="shared" si="2"/>
        <v>47.190000000000005</v>
      </c>
      <c r="F11" s="101">
        <f t="shared" si="2"/>
        <v>47.190000000000005</v>
      </c>
      <c r="G11" s="101">
        <f t="shared" si="2"/>
        <v>47.190000000000005</v>
      </c>
      <c r="H11" s="101">
        <f t="shared" si="2"/>
        <v>47.190000000000005</v>
      </c>
      <c r="I11" s="101">
        <f t="shared" si="2"/>
        <v>47.190000000000005</v>
      </c>
      <c r="J11" s="101">
        <f t="shared" si="2"/>
        <v>47.190000000000005</v>
      </c>
      <c r="K11" s="101">
        <f t="shared" si="2"/>
        <v>47.190000000000005</v>
      </c>
      <c r="L11" s="101">
        <f t="shared" si="2"/>
        <v>47.190000000000005</v>
      </c>
      <c r="M11" s="101">
        <f t="shared" si="2"/>
        <v>47.190000000000005</v>
      </c>
      <c r="N11" s="101">
        <f t="shared" si="2"/>
        <v>47.190000000000005</v>
      </c>
      <c r="O11" s="101">
        <f t="shared" si="2"/>
        <v>47.190000000000005</v>
      </c>
      <c r="P11" s="101">
        <f t="shared" si="2"/>
        <v>47.190000000000005</v>
      </c>
      <c r="Q11" s="101">
        <f t="shared" si="2"/>
        <v>47.190000000000005</v>
      </c>
      <c r="R11" s="101">
        <f t="shared" si="2"/>
        <v>47.190000000000005</v>
      </c>
      <c r="S11" s="101">
        <f t="shared" si="2"/>
        <v>47.190000000000005</v>
      </c>
      <c r="T11" s="101">
        <f t="shared" si="2"/>
        <v>47.190000000000005</v>
      </c>
      <c r="U11" s="101">
        <f t="shared" si="2"/>
        <v>47.190000000000005</v>
      </c>
      <c r="V11" s="101">
        <f t="shared" si="2"/>
        <v>47.190000000000005</v>
      </c>
      <c r="W11" s="101">
        <f t="shared" si="2"/>
        <v>47.190000000000005</v>
      </c>
      <c r="X11" s="101">
        <f t="shared" si="2"/>
        <v>47.190000000000005</v>
      </c>
      <c r="Y11" s="101">
        <f t="shared" si="2"/>
        <v>47.190000000000005</v>
      </c>
      <c r="Z11" s="101">
        <f t="shared" si="2"/>
        <v>47.190000000000005</v>
      </c>
      <c r="AA11" s="101">
        <f t="shared" si="2"/>
        <v>47.190000000000005</v>
      </c>
      <c r="AB11" s="101">
        <f t="shared" si="2"/>
        <v>47.190000000000005</v>
      </c>
      <c r="AC11" s="101">
        <f t="shared" si="2"/>
        <v>47.190000000000005</v>
      </c>
      <c r="AD11" s="101">
        <f t="shared" si="2"/>
        <v>47.190000000000005</v>
      </c>
      <c r="AE11" s="101">
        <f t="shared" si="2"/>
        <v>47.190000000000005</v>
      </c>
      <c r="AF11" s="101">
        <f t="shared" si="2"/>
        <v>47.190000000000005</v>
      </c>
    </row>
    <row r="14" spans="1:33" ht="15.75" x14ac:dyDescent="0.2">
      <c r="A14" s="106" t="s">
        <v>88</v>
      </c>
      <c r="B14" s="106">
        <v>2015</v>
      </c>
      <c r="C14" s="106" t="s">
        <v>95</v>
      </c>
      <c r="F14" s="136" t="s">
        <v>92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</row>
    <row r="15" spans="1:33" x14ac:dyDescent="0.2">
      <c r="A15" s="107" t="s">
        <v>56</v>
      </c>
      <c r="B15" s="101">
        <f>total!AG8</f>
        <v>63.199999999999996</v>
      </c>
      <c r="C15" s="101">
        <f t="shared" ref="C15:C47" si="3">$M$21</f>
        <v>47.190000000000005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3" x14ac:dyDescent="0.2">
      <c r="A16" s="107" t="s">
        <v>57</v>
      </c>
      <c r="B16" s="101">
        <f>total!AG9</f>
        <v>69.099999999999994</v>
      </c>
      <c r="C16" s="101">
        <f t="shared" si="3"/>
        <v>47.190000000000005</v>
      </c>
      <c r="F16" s="90" t="s">
        <v>75</v>
      </c>
      <c r="G16" s="91">
        <v>49</v>
      </c>
      <c r="H16" s="91">
        <v>5.4</v>
      </c>
      <c r="I16" s="91">
        <v>4.8</v>
      </c>
      <c r="J16" s="91">
        <v>11.4</v>
      </c>
      <c r="K16" s="91">
        <v>30.9</v>
      </c>
      <c r="L16" s="91">
        <v>57.2</v>
      </c>
      <c r="M16" s="91">
        <v>39.200000000000003</v>
      </c>
      <c r="N16" s="91">
        <v>29.5</v>
      </c>
      <c r="O16" s="91">
        <v>14.9</v>
      </c>
      <c r="P16" s="91">
        <v>81.099999999999994</v>
      </c>
      <c r="Q16" s="91">
        <v>12.9</v>
      </c>
      <c r="R16" s="91">
        <v>66.8</v>
      </c>
      <c r="S16" s="91">
        <v>130.4</v>
      </c>
      <c r="T16" s="91">
        <v>0</v>
      </c>
      <c r="U16" s="91">
        <v>149</v>
      </c>
      <c r="V16" s="91">
        <v>81.400000000000006</v>
      </c>
      <c r="W16" s="91">
        <v>3.5</v>
      </c>
      <c r="X16" s="91">
        <v>75.5</v>
      </c>
      <c r="Y16" s="91">
        <v>71.7</v>
      </c>
      <c r="Z16" s="91">
        <v>29.2</v>
      </c>
      <c r="AA16" s="91">
        <f>total!AG46</f>
        <v>75.260606060606051</v>
      </c>
    </row>
    <row r="17" spans="1:27" x14ac:dyDescent="0.2">
      <c r="A17" s="107" t="s">
        <v>58</v>
      </c>
      <c r="B17" s="101">
        <f>total!AG10</f>
        <v>53.699999999999996</v>
      </c>
      <c r="C17" s="101">
        <f t="shared" si="3"/>
        <v>47.190000000000005</v>
      </c>
      <c r="F17" s="92" t="s">
        <v>95</v>
      </c>
      <c r="G17" s="101">
        <f t="shared" ref="G17:AA17" si="4">$M$21</f>
        <v>47.190000000000005</v>
      </c>
      <c r="H17" s="101">
        <f t="shared" si="4"/>
        <v>47.190000000000005</v>
      </c>
      <c r="I17" s="101">
        <f t="shared" si="4"/>
        <v>47.190000000000005</v>
      </c>
      <c r="J17" s="101">
        <f t="shared" si="4"/>
        <v>47.190000000000005</v>
      </c>
      <c r="K17" s="101">
        <f t="shared" si="4"/>
        <v>47.190000000000005</v>
      </c>
      <c r="L17" s="101">
        <f t="shared" si="4"/>
        <v>47.190000000000005</v>
      </c>
      <c r="M17" s="101">
        <f t="shared" si="4"/>
        <v>47.190000000000005</v>
      </c>
      <c r="N17" s="101">
        <f t="shared" si="4"/>
        <v>47.190000000000005</v>
      </c>
      <c r="O17" s="101">
        <f t="shared" si="4"/>
        <v>47.190000000000005</v>
      </c>
      <c r="P17" s="101">
        <f t="shared" si="4"/>
        <v>47.190000000000005</v>
      </c>
      <c r="Q17" s="101">
        <f t="shared" si="4"/>
        <v>47.190000000000005</v>
      </c>
      <c r="R17" s="101">
        <f t="shared" si="4"/>
        <v>47.190000000000005</v>
      </c>
      <c r="S17" s="101">
        <f t="shared" si="4"/>
        <v>47.190000000000005</v>
      </c>
      <c r="T17" s="101">
        <f t="shared" si="4"/>
        <v>47.190000000000005</v>
      </c>
      <c r="U17" s="101">
        <f t="shared" si="4"/>
        <v>47.190000000000005</v>
      </c>
      <c r="V17" s="101">
        <f t="shared" si="4"/>
        <v>47.190000000000005</v>
      </c>
      <c r="W17" s="101">
        <f t="shared" si="4"/>
        <v>47.190000000000005</v>
      </c>
      <c r="X17" s="101">
        <f t="shared" si="4"/>
        <v>47.190000000000005</v>
      </c>
      <c r="Y17" s="101">
        <f t="shared" si="4"/>
        <v>47.190000000000005</v>
      </c>
      <c r="Z17" s="101">
        <f t="shared" si="4"/>
        <v>47.190000000000005</v>
      </c>
      <c r="AA17" s="101">
        <f t="shared" si="4"/>
        <v>47.190000000000005</v>
      </c>
    </row>
    <row r="18" spans="1:27" x14ac:dyDescent="0.2">
      <c r="A18" s="107" t="s">
        <v>59</v>
      </c>
      <c r="B18" s="101">
        <f>total!AG11</f>
        <v>51.2</v>
      </c>
      <c r="C18" s="101">
        <f t="shared" si="3"/>
        <v>47.190000000000005</v>
      </c>
    </row>
    <row r="19" spans="1:27" x14ac:dyDescent="0.2">
      <c r="A19" s="107" t="s">
        <v>60</v>
      </c>
      <c r="B19" s="101">
        <f>total!AG12</f>
        <v>88.399999999999991</v>
      </c>
      <c r="C19" s="101">
        <f t="shared" si="3"/>
        <v>47.190000000000005</v>
      </c>
    </row>
    <row r="20" spans="1:27" x14ac:dyDescent="0.2">
      <c r="A20" s="107" t="s">
        <v>61</v>
      </c>
      <c r="B20" s="101">
        <f>total!AG13</f>
        <v>51.100000000000009</v>
      </c>
      <c r="C20" s="101">
        <f t="shared" si="3"/>
        <v>47.190000000000005</v>
      </c>
      <c r="F20" s="138"/>
      <c r="G20" s="139"/>
      <c r="H20" s="108" t="s">
        <v>94</v>
      </c>
      <c r="I20" s="109" t="s">
        <v>95</v>
      </c>
      <c r="L20" s="140" t="s">
        <v>75</v>
      </c>
      <c r="M20" s="140"/>
    </row>
    <row r="21" spans="1:27" x14ac:dyDescent="0.2">
      <c r="A21" s="107" t="s">
        <v>62</v>
      </c>
      <c r="B21" s="101">
        <f>total!AG14</f>
        <v>57.3</v>
      </c>
      <c r="C21" s="101">
        <f t="shared" si="3"/>
        <v>47.190000000000005</v>
      </c>
      <c r="F21" s="141" t="s">
        <v>50</v>
      </c>
      <c r="G21" s="142"/>
      <c r="H21" s="19">
        <f>total!AG16</f>
        <v>60.5</v>
      </c>
      <c r="I21" s="101">
        <f>$M$21</f>
        <v>47.190000000000005</v>
      </c>
      <c r="L21" s="92" t="s">
        <v>95</v>
      </c>
      <c r="M21" s="101">
        <f>AVERAGE(G16:Z16)</f>
        <v>47.190000000000005</v>
      </c>
    </row>
    <row r="22" spans="1:27" x14ac:dyDescent="0.2">
      <c r="A22" s="107" t="s">
        <v>63</v>
      </c>
      <c r="B22" s="101">
        <f>total!AG15</f>
        <v>50</v>
      </c>
      <c r="C22" s="101">
        <f t="shared" si="3"/>
        <v>47.190000000000005</v>
      </c>
      <c r="F22" s="141" t="s">
        <v>51</v>
      </c>
      <c r="G22" s="142"/>
      <c r="H22" s="19">
        <f>total!AG28</f>
        <v>61.845454545454544</v>
      </c>
      <c r="I22" s="101">
        <f>$M$21</f>
        <v>47.190000000000005</v>
      </c>
    </row>
    <row r="23" spans="1:27" x14ac:dyDescent="0.2">
      <c r="A23" s="107" t="s">
        <v>64</v>
      </c>
      <c r="B23" s="101">
        <f>total!AG17</f>
        <v>53.699999999999996</v>
      </c>
      <c r="C23" s="101">
        <f t="shared" si="3"/>
        <v>47.190000000000005</v>
      </c>
      <c r="F23" s="141" t="s">
        <v>52</v>
      </c>
      <c r="G23" s="142"/>
      <c r="H23" s="19">
        <f>total!AG31</f>
        <v>87.550000000000011</v>
      </c>
      <c r="I23" s="101">
        <f>$M$21</f>
        <v>47.190000000000005</v>
      </c>
    </row>
    <row r="24" spans="1:27" x14ac:dyDescent="0.2">
      <c r="A24" s="107" t="s">
        <v>65</v>
      </c>
      <c r="B24" s="101">
        <f>total!AG18</f>
        <v>51.3</v>
      </c>
      <c r="C24" s="101">
        <f t="shared" si="3"/>
        <v>47.190000000000005</v>
      </c>
      <c r="F24" s="141" t="s">
        <v>53</v>
      </c>
      <c r="G24" s="142"/>
      <c r="H24" s="19">
        <f>total!AG35</f>
        <v>96.533333333333317</v>
      </c>
      <c r="I24" s="101">
        <f>$M$21</f>
        <v>47.190000000000005</v>
      </c>
    </row>
    <row r="25" spans="1:27" x14ac:dyDescent="0.2">
      <c r="A25" s="107" t="s">
        <v>66</v>
      </c>
      <c r="B25" s="101">
        <f>total!AG19</f>
        <v>58</v>
      </c>
      <c r="C25" s="101">
        <f t="shared" si="3"/>
        <v>47.190000000000005</v>
      </c>
      <c r="F25" s="141" t="s">
        <v>54</v>
      </c>
      <c r="G25" s="142"/>
      <c r="H25" s="19">
        <f>total!AG45</f>
        <v>94.955555555555563</v>
      </c>
      <c r="I25" s="101">
        <f>$M$21</f>
        <v>47.190000000000005</v>
      </c>
    </row>
    <row r="26" spans="1:27" x14ac:dyDescent="0.2">
      <c r="A26" s="107" t="s">
        <v>67</v>
      </c>
      <c r="B26" s="101">
        <f>total!AG20</f>
        <v>47.500000000000007</v>
      </c>
      <c r="C26" s="101">
        <f t="shared" si="3"/>
        <v>47.190000000000005</v>
      </c>
    </row>
    <row r="27" spans="1:27" x14ac:dyDescent="0.2">
      <c r="A27" s="107" t="s">
        <v>68</v>
      </c>
      <c r="B27" s="101">
        <f>total!AG21</f>
        <v>54.2</v>
      </c>
      <c r="C27" s="101">
        <f t="shared" si="3"/>
        <v>47.190000000000005</v>
      </c>
    </row>
    <row r="28" spans="1:27" x14ac:dyDescent="0.2">
      <c r="A28" s="107" t="s">
        <v>69</v>
      </c>
      <c r="B28" s="101">
        <f>total!AG22</f>
        <v>71</v>
      </c>
      <c r="C28" s="101">
        <f t="shared" si="3"/>
        <v>47.190000000000005</v>
      </c>
    </row>
    <row r="29" spans="1:27" x14ac:dyDescent="0.2">
      <c r="A29" s="107" t="s">
        <v>70</v>
      </c>
      <c r="B29" s="101">
        <f>total!AG23</f>
        <v>62.199999999999996</v>
      </c>
      <c r="C29" s="101">
        <f t="shared" si="3"/>
        <v>47.190000000000005</v>
      </c>
    </row>
    <row r="30" spans="1:27" x14ac:dyDescent="0.2">
      <c r="A30" s="107" t="s">
        <v>71</v>
      </c>
      <c r="B30" s="101">
        <f>total!AG24</f>
        <v>62.199999999999996</v>
      </c>
      <c r="C30" s="101">
        <f t="shared" si="3"/>
        <v>47.190000000000005</v>
      </c>
    </row>
    <row r="31" spans="1:27" x14ac:dyDescent="0.2">
      <c r="A31" s="107" t="s">
        <v>72</v>
      </c>
      <c r="B31" s="101">
        <f>total!AG25</f>
        <v>80.899999999999991</v>
      </c>
      <c r="C31" s="101">
        <f t="shared" si="3"/>
        <v>47.190000000000005</v>
      </c>
    </row>
    <row r="32" spans="1:27" x14ac:dyDescent="0.2">
      <c r="A32" s="107" t="s">
        <v>73</v>
      </c>
      <c r="B32" s="101">
        <f>total!AG26</f>
        <v>56</v>
      </c>
      <c r="C32" s="101">
        <f t="shared" si="3"/>
        <v>47.190000000000005</v>
      </c>
    </row>
    <row r="33" spans="1:3" x14ac:dyDescent="0.2">
      <c r="A33" s="107" t="s">
        <v>74</v>
      </c>
      <c r="B33" s="101">
        <f>total!AG27</f>
        <v>83.300000000000011</v>
      </c>
      <c r="C33" s="101">
        <f t="shared" si="3"/>
        <v>47.190000000000005</v>
      </c>
    </row>
    <row r="34" spans="1:3" x14ac:dyDescent="0.2">
      <c r="A34" s="107" t="s">
        <v>75</v>
      </c>
      <c r="B34" s="101">
        <f>total!AG29</f>
        <v>88.600000000000009</v>
      </c>
      <c r="C34" s="101">
        <f t="shared" si="3"/>
        <v>47.190000000000005</v>
      </c>
    </row>
    <row r="35" spans="1:3" x14ac:dyDescent="0.2">
      <c r="A35" s="107" t="s">
        <v>76</v>
      </c>
      <c r="B35" s="101">
        <f>total!AG30</f>
        <v>86.5</v>
      </c>
      <c r="C35" s="101">
        <f t="shared" si="3"/>
        <v>47.190000000000005</v>
      </c>
    </row>
    <row r="36" spans="1:3" x14ac:dyDescent="0.2">
      <c r="A36" s="107" t="s">
        <v>77</v>
      </c>
      <c r="B36" s="101">
        <f>total!AG32</f>
        <v>107.5</v>
      </c>
      <c r="C36" s="101">
        <f t="shared" si="3"/>
        <v>47.190000000000005</v>
      </c>
    </row>
    <row r="37" spans="1:3" x14ac:dyDescent="0.2">
      <c r="A37" s="107" t="s">
        <v>78</v>
      </c>
      <c r="B37" s="101">
        <f>total!AG33</f>
        <v>95.2</v>
      </c>
      <c r="C37" s="101">
        <f t="shared" si="3"/>
        <v>47.190000000000005</v>
      </c>
    </row>
    <row r="38" spans="1:3" x14ac:dyDescent="0.2">
      <c r="A38" s="107" t="s">
        <v>79</v>
      </c>
      <c r="B38" s="101">
        <f>total!AG34</f>
        <v>86.899999999999991</v>
      </c>
      <c r="C38" s="101">
        <f t="shared" si="3"/>
        <v>47.190000000000005</v>
      </c>
    </row>
    <row r="39" spans="1:3" x14ac:dyDescent="0.2">
      <c r="A39" s="107" t="s">
        <v>80</v>
      </c>
      <c r="B39" s="101">
        <f>total!AG36</f>
        <v>84.500000000000014</v>
      </c>
      <c r="C39" s="101">
        <f t="shared" si="3"/>
        <v>47.190000000000005</v>
      </c>
    </row>
    <row r="40" spans="1:3" x14ac:dyDescent="0.2">
      <c r="A40" s="107" t="s">
        <v>81</v>
      </c>
      <c r="B40" s="101">
        <f>total!AG37</f>
        <v>109.4</v>
      </c>
      <c r="C40" s="101">
        <f t="shared" si="3"/>
        <v>47.190000000000005</v>
      </c>
    </row>
    <row r="41" spans="1:3" x14ac:dyDescent="0.2">
      <c r="A41" s="107" t="s">
        <v>82</v>
      </c>
      <c r="B41" s="101">
        <f>total!AG38</f>
        <v>96.999999999999986</v>
      </c>
      <c r="C41" s="101">
        <f t="shared" si="3"/>
        <v>47.190000000000005</v>
      </c>
    </row>
    <row r="42" spans="1:3" x14ac:dyDescent="0.2">
      <c r="A42" s="107" t="s">
        <v>83</v>
      </c>
      <c r="B42" s="101">
        <f>total!AG39</f>
        <v>91.7</v>
      </c>
      <c r="C42" s="101">
        <f t="shared" si="3"/>
        <v>47.190000000000005</v>
      </c>
    </row>
    <row r="43" spans="1:3" x14ac:dyDescent="0.2">
      <c r="A43" s="107" t="s">
        <v>84</v>
      </c>
      <c r="B43" s="101">
        <f>total!AG40</f>
        <v>99.3</v>
      </c>
      <c r="C43" s="101">
        <f t="shared" si="3"/>
        <v>47.190000000000005</v>
      </c>
    </row>
    <row r="44" spans="1:3" x14ac:dyDescent="0.2">
      <c r="A44" s="107" t="s">
        <v>85</v>
      </c>
      <c r="B44" s="101">
        <f>total!AG41</f>
        <v>100.6</v>
      </c>
      <c r="C44" s="101">
        <f t="shared" si="3"/>
        <v>47.190000000000005</v>
      </c>
    </row>
    <row r="45" spans="1:3" x14ac:dyDescent="0.2">
      <c r="A45" s="107" t="s">
        <v>86</v>
      </c>
      <c r="B45" s="101">
        <f>total!AG42</f>
        <v>89.7</v>
      </c>
      <c r="C45" s="101">
        <f t="shared" si="3"/>
        <v>47.190000000000005</v>
      </c>
    </row>
    <row r="46" spans="1:3" x14ac:dyDescent="0.2">
      <c r="A46" s="107" t="s">
        <v>87</v>
      </c>
      <c r="B46" s="101">
        <f>total!AG43</f>
        <v>95.100000000000023</v>
      </c>
      <c r="C46" s="101">
        <f t="shared" si="3"/>
        <v>47.190000000000005</v>
      </c>
    </row>
    <row r="47" spans="1:3" x14ac:dyDescent="0.2">
      <c r="A47" s="107" t="s">
        <v>90</v>
      </c>
      <c r="B47" s="101">
        <f>total!AG44</f>
        <v>87.3</v>
      </c>
      <c r="C47" s="101">
        <f t="shared" si="3"/>
        <v>47.190000000000005</v>
      </c>
    </row>
  </sheetData>
  <mergeCells count="9">
    <mergeCell ref="A1:AF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M11" sqref="M10:M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9" t="s">
        <v>99</v>
      </c>
      <c r="B1" s="129"/>
      <c r="C1" s="129"/>
      <c r="D1" s="129"/>
      <c r="E1" s="129"/>
      <c r="F1" s="129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22.5</v>
      </c>
      <c r="C4" s="12">
        <v>11.5</v>
      </c>
      <c r="D4" s="12">
        <v>2</v>
      </c>
      <c r="E4" s="12">
        <v>0</v>
      </c>
      <c r="F4" s="12">
        <f t="shared" ref="F4:F11" si="0">B4+C4+D4+E4</f>
        <v>36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20.8</v>
      </c>
      <c r="C5" s="12">
        <v>15</v>
      </c>
      <c r="D5" s="12">
        <v>0</v>
      </c>
      <c r="E5" s="12">
        <v>0</v>
      </c>
      <c r="F5" s="12">
        <f t="shared" si="0"/>
        <v>35.799999999999997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14.4</v>
      </c>
      <c r="C6" s="12">
        <v>7.7</v>
      </c>
      <c r="D6" s="12">
        <v>1</v>
      </c>
      <c r="E6" s="12">
        <v>0.8</v>
      </c>
      <c r="F6" s="12">
        <f t="shared" si="0"/>
        <v>23.900000000000002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16</v>
      </c>
      <c r="C7" s="12">
        <v>5.6</v>
      </c>
      <c r="D7" s="12">
        <v>1.6</v>
      </c>
      <c r="E7" s="12">
        <v>1</v>
      </c>
      <c r="F7" s="12">
        <f t="shared" si="0"/>
        <v>24.200000000000003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22" t="s">
        <v>7</v>
      </c>
      <c r="B8" s="123">
        <v>27</v>
      </c>
      <c r="C8" s="123">
        <v>14</v>
      </c>
      <c r="D8" s="123">
        <v>3</v>
      </c>
      <c r="E8" s="123">
        <v>1</v>
      </c>
      <c r="F8" s="123">
        <f t="shared" si="0"/>
        <v>45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14.8</v>
      </c>
      <c r="C9" s="12">
        <v>9.6999999999999993</v>
      </c>
      <c r="D9" s="12">
        <v>2.1</v>
      </c>
      <c r="E9" s="12">
        <v>0</v>
      </c>
      <c r="F9" s="12">
        <f t="shared" si="0"/>
        <v>26.6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17.899999999999999</v>
      </c>
      <c r="C10" s="12">
        <v>8</v>
      </c>
      <c r="D10" s="12">
        <v>1.7</v>
      </c>
      <c r="E10" s="12">
        <v>1.3</v>
      </c>
      <c r="F10" s="12">
        <f t="shared" si="0"/>
        <v>28.9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17.2</v>
      </c>
      <c r="C11" s="12">
        <v>7.6</v>
      </c>
      <c r="D11" s="12">
        <v>1.8</v>
      </c>
      <c r="E11" s="12">
        <v>0</v>
      </c>
      <c r="F11" s="12">
        <f t="shared" si="0"/>
        <v>26.599999999999998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18.824999999999996</v>
      </c>
      <c r="C12" s="43">
        <f>AVERAGE(C4:C11)</f>
        <v>9.8874999999999993</v>
      </c>
      <c r="D12" s="43">
        <f>AVERAGE(D4:D11)</f>
        <v>1.65</v>
      </c>
      <c r="E12" s="43">
        <f>AVERAGE(E4:E11)</f>
        <v>0.51249999999999996</v>
      </c>
      <c r="F12" s="43">
        <f>AVERAGE(F4:F11)</f>
        <v>30.875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8.3000000000000007</v>
      </c>
      <c r="C13" s="12">
        <v>8</v>
      </c>
      <c r="D13" s="12">
        <v>2</v>
      </c>
      <c r="E13" s="12">
        <v>2.7</v>
      </c>
      <c r="F13" s="12">
        <f t="shared" ref="F13:F23" si="1">B13+C13+D13+E13</f>
        <v>21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14.9</v>
      </c>
      <c r="C14" s="12">
        <v>5.0999999999999996</v>
      </c>
      <c r="D14" s="12">
        <v>0.9</v>
      </c>
      <c r="E14" s="12">
        <v>1</v>
      </c>
      <c r="F14" s="12">
        <f t="shared" si="1"/>
        <v>21.9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22</v>
      </c>
      <c r="C15" s="12">
        <v>5.5</v>
      </c>
      <c r="D15" s="12">
        <v>1.7</v>
      </c>
      <c r="E15" s="12">
        <v>1.8</v>
      </c>
      <c r="F15" s="12">
        <f t="shared" si="1"/>
        <v>31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16.399999999999999</v>
      </c>
      <c r="C16" s="12">
        <v>4.8</v>
      </c>
      <c r="D16" s="12">
        <v>1.3</v>
      </c>
      <c r="E16" s="12">
        <v>0</v>
      </c>
      <c r="F16" s="12">
        <f t="shared" si="1"/>
        <v>22.5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17</v>
      </c>
      <c r="C17" s="12">
        <v>5.9</v>
      </c>
      <c r="D17" s="12">
        <v>1.1000000000000001</v>
      </c>
      <c r="E17" s="12">
        <v>0.9</v>
      </c>
      <c r="F17" s="12">
        <f t="shared" si="1"/>
        <v>24.9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22" t="s">
        <v>16</v>
      </c>
      <c r="B18" s="123">
        <v>28</v>
      </c>
      <c r="C18" s="123">
        <v>13</v>
      </c>
      <c r="D18" s="123">
        <v>2.2000000000000002</v>
      </c>
      <c r="E18" s="123">
        <v>1.9</v>
      </c>
      <c r="F18" s="123">
        <f t="shared" si="1"/>
        <v>45.1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18.2</v>
      </c>
      <c r="C19" s="12">
        <v>7.2</v>
      </c>
      <c r="D19" s="12">
        <v>1.3</v>
      </c>
      <c r="E19" s="12">
        <v>1.4</v>
      </c>
      <c r="F19" s="12">
        <f t="shared" si="1"/>
        <v>28.099999999999998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21</v>
      </c>
      <c r="C20" s="12">
        <v>9.6999999999999993</v>
      </c>
      <c r="D20" s="12">
        <v>1.1000000000000001</v>
      </c>
      <c r="E20" s="12">
        <v>1.1000000000000001</v>
      </c>
      <c r="F20" s="12">
        <f t="shared" si="1"/>
        <v>32.9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22" t="s">
        <v>19</v>
      </c>
      <c r="B21" s="123">
        <v>36.299999999999997</v>
      </c>
      <c r="C21" s="123">
        <v>11</v>
      </c>
      <c r="D21" s="123">
        <v>2.8</v>
      </c>
      <c r="E21" s="123">
        <v>1.3</v>
      </c>
      <c r="F21" s="123">
        <f t="shared" si="1"/>
        <v>51.399999999999991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20.9</v>
      </c>
      <c r="C22" s="12">
        <v>7</v>
      </c>
      <c r="D22" s="12">
        <v>1.8</v>
      </c>
      <c r="E22" s="12">
        <v>2.1</v>
      </c>
      <c r="F22" s="12">
        <f t="shared" si="1"/>
        <v>31.8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25</v>
      </c>
      <c r="C23" s="12">
        <v>11</v>
      </c>
      <c r="D23" s="12">
        <v>1.4</v>
      </c>
      <c r="E23" s="12">
        <v>2.1</v>
      </c>
      <c r="F23" s="12">
        <f t="shared" si="1"/>
        <v>39.5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20.72727272727273</v>
      </c>
      <c r="C24" s="44">
        <f>AVERAGE(C13:C23)</f>
        <v>8.0181818181818176</v>
      </c>
      <c r="D24" s="44">
        <f>AVERAGE(D13:D23)</f>
        <v>1.5999999999999999</v>
      </c>
      <c r="E24" s="44">
        <f>AVERAGE(E13:E23)</f>
        <v>1.4818181818181819</v>
      </c>
      <c r="F24" s="44">
        <f>AVERAGE(F13:F23)</f>
        <v>31.827272727272728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28.8</v>
      </c>
      <c r="C25" s="12">
        <v>14.5</v>
      </c>
      <c r="D25" s="12">
        <v>1.5</v>
      </c>
      <c r="E25" s="12">
        <v>0</v>
      </c>
      <c r="F25" s="12">
        <f>B25+C25+D25+E25</f>
        <v>44.8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22" t="s">
        <v>24</v>
      </c>
      <c r="B26" s="123">
        <v>30.8</v>
      </c>
      <c r="C26" s="123">
        <v>12.7</v>
      </c>
      <c r="D26" s="123">
        <v>1.7</v>
      </c>
      <c r="E26" s="123">
        <v>0</v>
      </c>
      <c r="F26" s="123">
        <f>B26+C26+D26+E26</f>
        <v>45.2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29.8</v>
      </c>
      <c r="C27" s="43">
        <f>AVERAGE(C25:C26)</f>
        <v>13.6</v>
      </c>
      <c r="D27" s="43">
        <f>AVERAGE(D25:D26)</f>
        <v>1.6</v>
      </c>
      <c r="E27" s="43">
        <f>AVERAGE(E25:E26)</f>
        <v>0</v>
      </c>
      <c r="F27" s="44">
        <f>AVERAGE(F25:F26)</f>
        <v>45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22" t="s">
        <v>26</v>
      </c>
      <c r="B28" s="123">
        <v>31.5</v>
      </c>
      <c r="C28" s="123">
        <v>17</v>
      </c>
      <c r="D28" s="123">
        <v>1.1000000000000001</v>
      </c>
      <c r="E28" s="123">
        <v>1.7</v>
      </c>
      <c r="F28" s="123">
        <f>B28+C28+D28+E28</f>
        <v>51.300000000000004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22" t="s">
        <v>27</v>
      </c>
      <c r="B29" s="123">
        <v>32</v>
      </c>
      <c r="C29" s="123">
        <v>15</v>
      </c>
      <c r="D29" s="123">
        <v>2.8</v>
      </c>
      <c r="E29" s="123">
        <v>1</v>
      </c>
      <c r="F29" s="123">
        <f>B29+C29+D29+E29</f>
        <v>50.8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20.8</v>
      </c>
      <c r="C30" s="12">
        <v>28</v>
      </c>
      <c r="D30" s="12">
        <v>0.2</v>
      </c>
      <c r="E30" s="12">
        <v>0</v>
      </c>
      <c r="F30" s="12">
        <f>B30+C30+D30+E30</f>
        <v>49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28.099999999999998</v>
      </c>
      <c r="C31" s="43">
        <f>AVERAGE(C28:C30)</f>
        <v>20</v>
      </c>
      <c r="D31" s="43">
        <f>AVERAGE(D28:D30)</f>
        <v>1.3666666666666665</v>
      </c>
      <c r="E31" s="43">
        <v>0</v>
      </c>
      <c r="F31" s="44">
        <f>AVERAGE(F28:F30)</f>
        <v>50.366666666666667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20</v>
      </c>
      <c r="C32" s="12">
        <v>18</v>
      </c>
      <c r="D32" s="12">
        <v>0.2</v>
      </c>
      <c r="E32" s="12">
        <v>1</v>
      </c>
      <c r="F32" s="12">
        <f t="shared" ref="F32:F40" si="2">B32+C32+D32+E32</f>
        <v>39.200000000000003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1">
        <v>28.4</v>
      </c>
      <c r="C33" s="121">
        <v>15.8</v>
      </c>
      <c r="D33" s="12">
        <v>0.2</v>
      </c>
      <c r="E33" s="121">
        <v>1</v>
      </c>
      <c r="F33" s="12">
        <f t="shared" si="2"/>
        <v>45.400000000000006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21.8</v>
      </c>
      <c r="C34" s="12">
        <v>18.5</v>
      </c>
      <c r="D34" s="12">
        <v>0.5</v>
      </c>
      <c r="E34" s="12">
        <v>1.3</v>
      </c>
      <c r="F34" s="12">
        <f t="shared" si="2"/>
        <v>42.099999999999994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22" t="s">
        <v>32</v>
      </c>
      <c r="B35" s="123">
        <v>34.5</v>
      </c>
      <c r="C35" s="123">
        <v>5</v>
      </c>
      <c r="D35" s="123">
        <v>3.1</v>
      </c>
      <c r="E35" s="123">
        <v>1</v>
      </c>
      <c r="F35" s="123">
        <f t="shared" si="2"/>
        <v>43.6</v>
      </c>
      <c r="G35" s="37"/>
    </row>
    <row r="36" spans="1:23" x14ac:dyDescent="0.2">
      <c r="A36" s="122" t="s">
        <v>47</v>
      </c>
      <c r="B36" s="123">
        <v>32</v>
      </c>
      <c r="C36" s="123">
        <v>11.3</v>
      </c>
      <c r="D36" s="123">
        <v>2.5</v>
      </c>
      <c r="E36" s="123">
        <v>0</v>
      </c>
      <c r="F36" s="123">
        <f t="shared" si="2"/>
        <v>45.8</v>
      </c>
      <c r="G36" s="37"/>
    </row>
    <row r="37" spans="1:23" x14ac:dyDescent="0.2">
      <c r="A37" s="16" t="s">
        <v>33</v>
      </c>
      <c r="B37" s="12">
        <v>14.7</v>
      </c>
      <c r="C37" s="12">
        <v>23</v>
      </c>
      <c r="D37" s="12">
        <v>1.5</v>
      </c>
      <c r="E37" s="12">
        <v>0.5</v>
      </c>
      <c r="F37" s="12">
        <f t="shared" si="2"/>
        <v>39.700000000000003</v>
      </c>
      <c r="G37" s="37"/>
    </row>
    <row r="38" spans="1:23" x14ac:dyDescent="0.2">
      <c r="A38" s="16" t="s">
        <v>34</v>
      </c>
      <c r="B38" s="12">
        <v>25.8</v>
      </c>
      <c r="C38" s="12">
        <v>14.6</v>
      </c>
      <c r="D38" s="12">
        <v>1.3</v>
      </c>
      <c r="E38" s="12">
        <v>1</v>
      </c>
      <c r="F38" s="12">
        <f t="shared" si="2"/>
        <v>42.699999999999996</v>
      </c>
      <c r="G38" s="37"/>
    </row>
    <row r="39" spans="1:23" s="6" customFormat="1" x14ac:dyDescent="0.2">
      <c r="A39" s="122" t="s">
        <v>45</v>
      </c>
      <c r="B39" s="123">
        <v>40</v>
      </c>
      <c r="C39" s="123">
        <v>12</v>
      </c>
      <c r="D39" s="123">
        <v>0.4</v>
      </c>
      <c r="E39" s="123">
        <v>0</v>
      </c>
      <c r="F39" s="123">
        <f t="shared" si="2"/>
        <v>52.4</v>
      </c>
    </row>
    <row r="40" spans="1:23" s="6" customFormat="1" x14ac:dyDescent="0.2">
      <c r="A40" s="16" t="s">
        <v>89</v>
      </c>
      <c r="B40" s="110">
        <v>29</v>
      </c>
      <c r="C40" s="12">
        <v>13.8</v>
      </c>
      <c r="D40" s="12">
        <v>0</v>
      </c>
      <c r="E40" s="12">
        <v>0.5</v>
      </c>
      <c r="F40" s="12">
        <f t="shared" si="2"/>
        <v>43.3</v>
      </c>
    </row>
    <row r="41" spans="1:23" x14ac:dyDescent="0.2">
      <c r="A41" s="42" t="s">
        <v>36</v>
      </c>
      <c r="B41" s="44">
        <f>AVERAGE(B32:B40)</f>
        <v>27.355555555555554</v>
      </c>
      <c r="C41" s="44">
        <f>AVERAGE(C32:C40)</f>
        <v>14.666666666666666</v>
      </c>
      <c r="D41" s="44">
        <f>AVERAGE(D32:D40)</f>
        <v>1.0777777777777779</v>
      </c>
      <c r="E41" s="44">
        <f>AVERAGE(E32:E40)</f>
        <v>0.7</v>
      </c>
      <c r="F41" s="44">
        <f>AVERAGE(F32:F40)</f>
        <v>43.8</v>
      </c>
    </row>
    <row r="42" spans="1:23" x14ac:dyDescent="0.2">
      <c r="A42" s="46" t="s">
        <v>37</v>
      </c>
      <c r="B42" s="47">
        <f>AVERAGE(B4:B11,B13:B23,B25:B26,B28:B30,B32:B40)</f>
        <v>23.293939393939393</v>
      </c>
      <c r="C42" s="47">
        <f>AVERAGE(C4:C11,C13:C23,C25:C26,C28:C30,C32:C40)</f>
        <v>11.712121212121215</v>
      </c>
      <c r="D42" s="47">
        <f>AVERAGE(D4:D11,D13:D23,D25:D26,D28:D30,D32:D40)</f>
        <v>1.4484848484848487</v>
      </c>
      <c r="E42" s="47">
        <f>AVERAGE(E4:E11,E13:E23,E25:E26,E28:E30,E32:E40)</f>
        <v>0.89090909090909098</v>
      </c>
      <c r="F42" s="47">
        <f>AVERAGE(F4:F11,F13:F23,F25:F26,F28:F30,F32:F40)</f>
        <v>37.345454545454551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100</v>
      </c>
      <c r="B1" s="129"/>
      <c r="C1" s="129"/>
      <c r="D1" s="129"/>
      <c r="E1" s="129"/>
      <c r="F1" s="129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0.1</v>
      </c>
      <c r="C4" s="12">
        <v>0</v>
      </c>
      <c r="D4" s="12">
        <v>2.5</v>
      </c>
      <c r="E4" s="12">
        <v>0</v>
      </c>
      <c r="F4" s="12">
        <f t="shared" ref="F4:F11" si="0">B4+C4+D4+E4</f>
        <v>2.6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1.1000000000000001</v>
      </c>
      <c r="C5" s="12">
        <v>0</v>
      </c>
      <c r="D5" s="12">
        <v>4.9000000000000004</v>
      </c>
      <c r="E5" s="12">
        <v>0</v>
      </c>
      <c r="F5" s="12">
        <f t="shared" si="0"/>
        <v>6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0.4</v>
      </c>
      <c r="C6" s="12">
        <v>0</v>
      </c>
      <c r="D6" s="12">
        <v>3.2</v>
      </c>
      <c r="E6" s="12">
        <v>1.5</v>
      </c>
      <c r="F6" s="12">
        <f t="shared" si="0"/>
        <v>5.0999999999999996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0.4</v>
      </c>
      <c r="C7" s="12">
        <v>0</v>
      </c>
      <c r="D7" s="12">
        <v>2.6</v>
      </c>
      <c r="E7" s="12">
        <v>0.6</v>
      </c>
      <c r="F7" s="12">
        <f t="shared" si="0"/>
        <v>3.6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0.3</v>
      </c>
      <c r="C8" s="12">
        <v>0</v>
      </c>
      <c r="D8" s="12">
        <v>3.8</v>
      </c>
      <c r="E8" s="12">
        <v>1.5</v>
      </c>
      <c r="F8" s="12">
        <f t="shared" si="0"/>
        <v>5.6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1.5</v>
      </c>
      <c r="C9" s="12">
        <v>0</v>
      </c>
      <c r="D9" s="12">
        <v>2.7</v>
      </c>
      <c r="E9" s="12">
        <v>0.6</v>
      </c>
      <c r="F9" s="12">
        <f t="shared" si="0"/>
        <v>4.8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0.4</v>
      </c>
      <c r="C10" s="12">
        <v>0</v>
      </c>
      <c r="D10" s="12">
        <v>2.6</v>
      </c>
      <c r="E10" s="12">
        <v>0.8</v>
      </c>
      <c r="F10" s="12">
        <f t="shared" si="0"/>
        <v>3.8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0.2</v>
      </c>
      <c r="C11" s="12">
        <v>0</v>
      </c>
      <c r="D11" s="12">
        <v>3.6</v>
      </c>
      <c r="E11" s="12">
        <v>0.4</v>
      </c>
      <c r="F11" s="12">
        <f t="shared" si="0"/>
        <v>4.2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0.55000000000000004</v>
      </c>
      <c r="C12" s="43">
        <f>AVERAGE(C4:C11)</f>
        <v>0</v>
      </c>
      <c r="D12" s="43">
        <f>AVERAGE(D4:D11)</f>
        <v>3.2375000000000003</v>
      </c>
      <c r="E12" s="43">
        <f>AVERAGE(E4:E11)</f>
        <v>0.67500000000000004</v>
      </c>
      <c r="F12" s="43">
        <f>AVERAGE(F4:F11)</f>
        <v>4.4625000000000004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1</v>
      </c>
      <c r="C13" s="12">
        <v>0</v>
      </c>
      <c r="D13" s="12">
        <v>3</v>
      </c>
      <c r="E13" s="12">
        <v>0</v>
      </c>
      <c r="F13" s="12">
        <f t="shared" ref="F13:F23" si="1">B13+C13+D13+E13</f>
        <v>4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0.8</v>
      </c>
      <c r="C14" s="12">
        <v>0</v>
      </c>
      <c r="D14" s="12">
        <v>0.9</v>
      </c>
      <c r="E14" s="12">
        <v>0.4</v>
      </c>
      <c r="F14" s="12">
        <f t="shared" si="1"/>
        <v>2.1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0.9</v>
      </c>
      <c r="C15" s="12">
        <v>0</v>
      </c>
      <c r="D15" s="12">
        <v>2.1</v>
      </c>
      <c r="E15" s="12">
        <v>0</v>
      </c>
      <c r="F15" s="12">
        <f t="shared" si="1"/>
        <v>3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2</v>
      </c>
      <c r="C16" s="12">
        <v>0</v>
      </c>
      <c r="D16" s="12">
        <v>1.8</v>
      </c>
      <c r="E16" s="12">
        <v>0.2</v>
      </c>
      <c r="F16" s="12">
        <f t="shared" si="1"/>
        <v>4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1.6</v>
      </c>
      <c r="C17" s="12">
        <v>0</v>
      </c>
      <c r="D17" s="12">
        <v>1</v>
      </c>
      <c r="E17" s="12">
        <v>0</v>
      </c>
      <c r="F17" s="12">
        <f t="shared" si="1"/>
        <v>2.6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1</v>
      </c>
      <c r="C18" s="12">
        <v>0</v>
      </c>
      <c r="D18" s="12">
        <v>3.1</v>
      </c>
      <c r="E18" s="12">
        <v>1.1000000000000001</v>
      </c>
      <c r="F18" s="12">
        <f t="shared" si="1"/>
        <v>5.1999999999999993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0.9</v>
      </c>
      <c r="C19" s="121">
        <v>0.2</v>
      </c>
      <c r="D19" s="121">
        <v>0.8</v>
      </c>
      <c r="E19" s="12">
        <v>0.4</v>
      </c>
      <c r="F19" s="12">
        <f t="shared" si="1"/>
        <v>2.3000000000000003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0.7</v>
      </c>
      <c r="C20" s="12">
        <v>0</v>
      </c>
      <c r="D20" s="12">
        <v>1.4</v>
      </c>
      <c r="E20" s="12">
        <v>0</v>
      </c>
      <c r="F20" s="12">
        <f t="shared" si="1"/>
        <v>2.0999999999999996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1</v>
      </c>
      <c r="C21" s="12">
        <v>0</v>
      </c>
      <c r="D21" s="12">
        <v>2.5</v>
      </c>
      <c r="E21" s="12">
        <v>1.5</v>
      </c>
      <c r="F21" s="12">
        <f t="shared" si="1"/>
        <v>5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1.8</v>
      </c>
      <c r="C22" s="12">
        <v>0</v>
      </c>
      <c r="D22" s="12">
        <v>2.2000000000000002</v>
      </c>
      <c r="E22" s="12">
        <v>0</v>
      </c>
      <c r="F22" s="12">
        <f t="shared" si="1"/>
        <v>4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0.4</v>
      </c>
      <c r="C23" s="12">
        <v>0</v>
      </c>
      <c r="D23" s="121">
        <v>2.6</v>
      </c>
      <c r="E23" s="12">
        <v>0.6</v>
      </c>
      <c r="F23" s="12">
        <f t="shared" si="1"/>
        <v>3.6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1.1000000000000001</v>
      </c>
      <c r="C24" s="44">
        <f>AVERAGE(C13:C23)</f>
        <v>1.8181818181818184E-2</v>
      </c>
      <c r="D24" s="44">
        <f>AVERAGE(D13:D23)</f>
        <v>1.9454545454545455</v>
      </c>
      <c r="E24" s="44">
        <f>AVERAGE(E13:E23)</f>
        <v>0.38181818181818183</v>
      </c>
      <c r="F24" s="44">
        <f>AVERAGE(F13:F23)</f>
        <v>3.4454545454545453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0.4</v>
      </c>
      <c r="C25" s="12">
        <v>0</v>
      </c>
      <c r="D25" s="12">
        <v>3</v>
      </c>
      <c r="E25" s="12">
        <v>0</v>
      </c>
      <c r="F25" s="12">
        <f>B25+C25+D25+E25</f>
        <v>3.4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0.8</v>
      </c>
      <c r="C26" s="12">
        <v>0</v>
      </c>
      <c r="D26" s="12">
        <v>6</v>
      </c>
      <c r="E26" s="12">
        <v>0</v>
      </c>
      <c r="F26" s="12">
        <f>B26+C26+D26+E26</f>
        <v>6.8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0.60000000000000009</v>
      </c>
      <c r="C27" s="43">
        <f>AVERAGE(C25:C26)</f>
        <v>0</v>
      </c>
      <c r="D27" s="43">
        <f>AVERAGE(D25:D26)</f>
        <v>4.5</v>
      </c>
      <c r="E27" s="43">
        <f>AVERAGE(E25:E26)</f>
        <v>0</v>
      </c>
      <c r="F27" s="44">
        <f>AVERAGE(F25:F26)</f>
        <v>5.0999999999999996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0.5</v>
      </c>
      <c r="C28" s="121">
        <v>0.2</v>
      </c>
      <c r="D28" s="12">
        <v>5</v>
      </c>
      <c r="E28" s="12">
        <v>0.5</v>
      </c>
      <c r="F28" s="12">
        <f>B28+C28+D28+E28</f>
        <v>6.2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0.4</v>
      </c>
      <c r="C29" s="12">
        <v>0</v>
      </c>
      <c r="D29" s="12">
        <v>2.2999999999999998</v>
      </c>
      <c r="E29" s="12">
        <v>0</v>
      </c>
      <c r="F29" s="12">
        <f>B29+C29+D29+E29</f>
        <v>2.6999999999999997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0.8</v>
      </c>
      <c r="D30" s="12">
        <v>2.5</v>
      </c>
      <c r="E30" s="12">
        <v>0</v>
      </c>
      <c r="F30" s="12">
        <f>B30+C30+D30+E30</f>
        <v>3.5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0.3666666666666667</v>
      </c>
      <c r="C31" s="43">
        <f>AVERAGE(C28:C30)</f>
        <v>0.33333333333333331</v>
      </c>
      <c r="D31" s="43">
        <f>AVERAGE(D28:D30)</f>
        <v>3.2666666666666671</v>
      </c>
      <c r="E31" s="43">
        <f>AVERAGE(E28:E30)</f>
        <v>0.16666666666666666</v>
      </c>
      <c r="F31" s="44">
        <f>AVERAGE(F28:F30)</f>
        <v>4.1333333333333337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0</v>
      </c>
      <c r="D32" s="121">
        <v>3.4</v>
      </c>
      <c r="E32" s="12">
        <v>0.6</v>
      </c>
      <c r="F32" s="12">
        <f t="shared" ref="F32:F40" si="2">B32+C32+D32+E32</f>
        <v>4.2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0.2</v>
      </c>
      <c r="C33" s="121">
        <v>0.4</v>
      </c>
      <c r="D33" s="121">
        <v>5</v>
      </c>
      <c r="E33" s="12">
        <v>0</v>
      </c>
      <c r="F33" s="12">
        <f t="shared" si="2"/>
        <v>5.6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0.7</v>
      </c>
      <c r="D34" s="12">
        <v>5.3</v>
      </c>
      <c r="E34" s="12">
        <v>1</v>
      </c>
      <c r="F34" s="12">
        <f t="shared" si="2"/>
        <v>7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3.2</v>
      </c>
      <c r="C35" s="12">
        <v>0</v>
      </c>
      <c r="D35" s="12">
        <v>2.9</v>
      </c>
      <c r="E35" s="12">
        <v>0.5</v>
      </c>
      <c r="F35" s="12">
        <f t="shared" si="2"/>
        <v>6.6</v>
      </c>
    </row>
    <row r="36" spans="1:18" x14ac:dyDescent="0.2">
      <c r="A36" s="16" t="s">
        <v>47</v>
      </c>
      <c r="B36" s="12">
        <v>1</v>
      </c>
      <c r="C36" s="12">
        <v>1.5</v>
      </c>
      <c r="D36" s="12">
        <v>4.2</v>
      </c>
      <c r="E36" s="12">
        <v>0.6</v>
      </c>
      <c r="F36" s="12">
        <f t="shared" si="2"/>
        <v>7.3</v>
      </c>
    </row>
    <row r="37" spans="1:18" x14ac:dyDescent="0.2">
      <c r="A37" s="16" t="s">
        <v>33</v>
      </c>
      <c r="B37" s="12">
        <v>0.3</v>
      </c>
      <c r="C37" s="121">
        <v>0.2</v>
      </c>
      <c r="D37" s="12">
        <v>5</v>
      </c>
      <c r="E37" s="12">
        <v>0.4</v>
      </c>
      <c r="F37" s="12">
        <f t="shared" si="2"/>
        <v>5.9</v>
      </c>
    </row>
    <row r="38" spans="1:18" x14ac:dyDescent="0.2">
      <c r="A38" s="16" t="s">
        <v>34</v>
      </c>
      <c r="B38" s="12">
        <v>1</v>
      </c>
      <c r="C38" s="12">
        <v>0</v>
      </c>
      <c r="D38" s="12">
        <v>3</v>
      </c>
      <c r="E38" s="12">
        <v>0</v>
      </c>
      <c r="F38" s="12">
        <f t="shared" si="2"/>
        <v>4</v>
      </c>
    </row>
    <row r="39" spans="1:18" x14ac:dyDescent="0.2">
      <c r="A39" s="16" t="s">
        <v>45</v>
      </c>
      <c r="B39" s="12">
        <v>1.4</v>
      </c>
      <c r="C39" s="121">
        <v>0.8</v>
      </c>
      <c r="D39" s="121">
        <v>1.8</v>
      </c>
      <c r="E39" s="12">
        <v>0</v>
      </c>
      <c r="F39" s="12">
        <f t="shared" si="2"/>
        <v>4</v>
      </c>
    </row>
    <row r="40" spans="1:18" x14ac:dyDescent="0.2">
      <c r="A40" s="16" t="s">
        <v>89</v>
      </c>
      <c r="B40" s="12">
        <v>0</v>
      </c>
      <c r="C40" s="121">
        <v>0.5</v>
      </c>
      <c r="D40" s="12">
        <v>3</v>
      </c>
      <c r="E40" s="12">
        <v>0.5</v>
      </c>
      <c r="F40" s="12">
        <f t="shared" si="2"/>
        <v>4</v>
      </c>
    </row>
    <row r="41" spans="1:18" x14ac:dyDescent="0.2">
      <c r="A41" s="42" t="s">
        <v>36</v>
      </c>
      <c r="B41" s="44">
        <f>AVERAGE(B32:B40)</f>
        <v>0.81111111111111101</v>
      </c>
      <c r="C41" s="44">
        <f>AVERAGE(C32:C40)</f>
        <v>0.4555555555555556</v>
      </c>
      <c r="D41" s="44">
        <f>AVERAGE(D32:D40)</f>
        <v>3.7333333333333325</v>
      </c>
      <c r="E41" s="44">
        <f>AVERAGE(E32:E40)</f>
        <v>0.4</v>
      </c>
      <c r="F41" s="44">
        <f>AVERAGE(F32:F40)</f>
        <v>5.4</v>
      </c>
    </row>
    <row r="42" spans="1:18" x14ac:dyDescent="0.2">
      <c r="A42" s="46" t="s">
        <v>37</v>
      </c>
      <c r="B42" s="47">
        <f>AVERAGE(B4:B11,B13:B23,B25:B26,B28:B30,B32:B40)</f>
        <v>0.79090909090909078</v>
      </c>
      <c r="C42" s="47">
        <f>AVERAGE(C4:C11,C13:C23,C25:C26,C28:C30,C32:C40)</f>
        <v>0.16060606060606061</v>
      </c>
      <c r="D42" s="47">
        <f>AVERAGE(D4:D11,D13:D23,D25:D26,D28:D30,D32:D40)</f>
        <v>3.0212121212121215</v>
      </c>
      <c r="E42" s="47">
        <f>AVERAGE(E4:E11,E13:E23,E25:E26,E28:E30,E32:E40)</f>
        <v>0.41515151515151516</v>
      </c>
      <c r="F42" s="47">
        <f>AVERAGE(F4:F11,F13:F23,F25:F26,F28:F30,F32:F40)</f>
        <v>4.3878787878787877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23" sqref="C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9" t="s">
        <v>101</v>
      </c>
      <c r="B1" s="129"/>
      <c r="C1" s="129"/>
      <c r="D1" s="129"/>
      <c r="E1" s="129"/>
      <c r="F1" s="129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1.5</v>
      </c>
      <c r="C6" s="12">
        <v>0</v>
      </c>
      <c r="D6" s="12">
        <v>0</v>
      </c>
      <c r="E6" s="12">
        <v>0</v>
      </c>
      <c r="F6" s="12">
        <f t="shared" si="0"/>
        <v>1.5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3</v>
      </c>
      <c r="C7" s="12">
        <v>0</v>
      </c>
      <c r="D7" s="12">
        <v>0</v>
      </c>
      <c r="E7" s="12">
        <v>0</v>
      </c>
      <c r="F7" s="12">
        <f t="shared" si="0"/>
        <v>3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1.5</v>
      </c>
      <c r="C8" s="12">
        <v>0</v>
      </c>
      <c r="D8" s="12">
        <v>0</v>
      </c>
      <c r="E8" s="12">
        <v>0</v>
      </c>
      <c r="F8" s="12">
        <f t="shared" si="0"/>
        <v>1.5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0.6</v>
      </c>
      <c r="C9" s="12">
        <v>0</v>
      </c>
      <c r="D9" s="12">
        <v>0</v>
      </c>
      <c r="E9" s="12">
        <v>0</v>
      </c>
      <c r="F9" s="12">
        <f t="shared" si="0"/>
        <v>0.6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0.8</v>
      </c>
      <c r="C10" s="12">
        <v>0</v>
      </c>
      <c r="D10" s="12">
        <v>0</v>
      </c>
      <c r="E10" s="12">
        <v>0</v>
      </c>
      <c r="F10" s="12">
        <f t="shared" si="0"/>
        <v>0.8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0.92499999999999993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0.92499999999999993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0.4</v>
      </c>
      <c r="C14" s="12">
        <v>0</v>
      </c>
      <c r="D14" s="12">
        <v>0</v>
      </c>
      <c r="E14" s="12">
        <v>0</v>
      </c>
      <c r="F14" s="12">
        <f t="shared" si="1"/>
        <v>0.4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0.4</v>
      </c>
      <c r="C15" s="12">
        <v>0</v>
      </c>
      <c r="D15" s="12">
        <v>0</v>
      </c>
      <c r="E15" s="12">
        <v>0</v>
      </c>
      <c r="F15" s="12">
        <f t="shared" si="1"/>
        <v>0.4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1.1000000000000001</v>
      </c>
      <c r="C18" s="12">
        <v>0</v>
      </c>
      <c r="D18" s="12">
        <v>0</v>
      </c>
      <c r="E18" s="12">
        <v>0</v>
      </c>
      <c r="F18" s="12">
        <f t="shared" si="1"/>
        <v>1.1000000000000001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1.5</v>
      </c>
      <c r="C21" s="12">
        <v>0</v>
      </c>
      <c r="D21" s="12">
        <v>0</v>
      </c>
      <c r="E21" s="12">
        <v>0</v>
      </c>
      <c r="F21" s="12">
        <f t="shared" si="1"/>
        <v>1.5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0.6</v>
      </c>
      <c r="C23" s="12">
        <v>0</v>
      </c>
      <c r="D23" s="12">
        <v>0</v>
      </c>
      <c r="E23" s="12">
        <v>0</v>
      </c>
      <c r="F23" s="12">
        <f t="shared" si="1"/>
        <v>0.6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0.36363636363636365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0.36363636363636365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0.6</v>
      </c>
      <c r="C26" s="12">
        <v>0</v>
      </c>
      <c r="D26" s="12">
        <v>0</v>
      </c>
      <c r="E26" s="12">
        <v>0</v>
      </c>
      <c r="F26" s="12">
        <f>B26+C26+D26+E26</f>
        <v>0.6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0.3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0.3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0.5</v>
      </c>
      <c r="C28" s="12">
        <v>0</v>
      </c>
      <c r="D28" s="12">
        <v>0</v>
      </c>
      <c r="E28" s="12">
        <v>0</v>
      </c>
      <c r="F28" s="12">
        <f>B28+C28+D28+E28</f>
        <v>0.5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0.16666666666666666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0.16666666666666666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1</v>
      </c>
      <c r="C34" s="12">
        <v>0</v>
      </c>
      <c r="D34" s="12">
        <v>0</v>
      </c>
      <c r="E34" s="12">
        <v>0</v>
      </c>
      <c r="F34" s="12">
        <f t="shared" si="2"/>
        <v>1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0.5</v>
      </c>
      <c r="C35" s="12">
        <v>0</v>
      </c>
      <c r="D35" s="12">
        <v>0</v>
      </c>
      <c r="E35" s="12">
        <v>0</v>
      </c>
      <c r="F35" s="12">
        <f t="shared" si="2"/>
        <v>0.5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0.6</v>
      </c>
      <c r="C36" s="12">
        <v>0</v>
      </c>
      <c r="D36" s="12">
        <v>0</v>
      </c>
      <c r="E36" s="12">
        <v>0</v>
      </c>
      <c r="F36" s="12">
        <f t="shared" si="2"/>
        <v>0.6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0.4</v>
      </c>
      <c r="C37" s="12">
        <v>0</v>
      </c>
      <c r="D37" s="12">
        <v>0</v>
      </c>
      <c r="E37" s="12">
        <v>0</v>
      </c>
      <c r="F37" s="12">
        <f t="shared" si="2"/>
        <v>0.4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4</v>
      </c>
      <c r="C40" s="12">
        <v>0</v>
      </c>
      <c r="D40" s="12">
        <v>0</v>
      </c>
      <c r="E40" s="12">
        <v>0</v>
      </c>
      <c r="F40" s="12">
        <f t="shared" si="2"/>
        <v>4</v>
      </c>
      <c r="G40" s="60"/>
    </row>
    <row r="41" spans="1:18" x14ac:dyDescent="0.2">
      <c r="A41" s="42" t="s">
        <v>36</v>
      </c>
      <c r="B41" s="44">
        <f>AVERAGE(B32:B40)</f>
        <v>0.74444444444444435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0.74444444444444435</v>
      </c>
    </row>
    <row r="42" spans="1:18" x14ac:dyDescent="0.2">
      <c r="A42" s="46" t="s">
        <v>37</v>
      </c>
      <c r="B42" s="47">
        <f>AVERAGE(B4:B11,B13:B23,B25:B26,B28:B30,B32:B40)</f>
        <v>0.58181818181818168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0.58181818181818168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102</v>
      </c>
      <c r="B1" s="129"/>
      <c r="C1" s="129"/>
      <c r="D1" s="129"/>
      <c r="E1" s="129"/>
      <c r="F1" s="129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17" sqref="E1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9" t="s">
        <v>103</v>
      </c>
      <c r="B1" s="129"/>
      <c r="C1" s="129"/>
      <c r="D1" s="129"/>
      <c r="E1" s="129"/>
      <c r="F1" s="129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1">
        <v>4.2</v>
      </c>
      <c r="D4" s="121">
        <v>1.6</v>
      </c>
      <c r="E4" s="12">
        <v>0.2</v>
      </c>
      <c r="F4" s="12">
        <f t="shared" ref="F4:F11" si="0">B4+C4+D4+E4</f>
        <v>6.0000000000000009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1">
        <v>3</v>
      </c>
      <c r="D5" s="12">
        <v>1.8</v>
      </c>
      <c r="E5" s="12">
        <v>0</v>
      </c>
      <c r="F5" s="12">
        <f t="shared" si="0"/>
        <v>4.8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0.7</v>
      </c>
      <c r="D6" s="12">
        <v>0.9</v>
      </c>
      <c r="E6" s="12">
        <v>0.2</v>
      </c>
      <c r="F6" s="12">
        <f t="shared" si="0"/>
        <v>1.8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1.4</v>
      </c>
      <c r="D7" s="12">
        <v>1.6</v>
      </c>
      <c r="E7" s="12">
        <v>0</v>
      </c>
      <c r="F7" s="12">
        <f t="shared" si="0"/>
        <v>3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12.3</v>
      </c>
      <c r="D8" s="12">
        <v>2</v>
      </c>
      <c r="E8" s="12">
        <v>0</v>
      </c>
      <c r="F8" s="12">
        <f t="shared" si="0"/>
        <v>14.3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</v>
      </c>
      <c r="C9" s="12">
        <v>1.3</v>
      </c>
      <c r="D9" s="12">
        <v>1.5</v>
      </c>
      <c r="E9" s="12">
        <v>0.2</v>
      </c>
      <c r="F9" s="12">
        <f t="shared" si="0"/>
        <v>3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1.5</v>
      </c>
      <c r="D10" s="12">
        <v>1.5</v>
      </c>
      <c r="E10" s="12">
        <v>0</v>
      </c>
      <c r="F10" s="12">
        <f t="shared" si="0"/>
        <v>3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1.4</v>
      </c>
      <c r="D11" s="12">
        <v>1.4</v>
      </c>
      <c r="E11" s="12">
        <v>0.2</v>
      </c>
      <c r="F11" s="12">
        <f t="shared" si="0"/>
        <v>3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</v>
      </c>
      <c r="C12" s="43">
        <f>AVERAGE(C4:C11)</f>
        <v>3.2250000000000001</v>
      </c>
      <c r="D12" s="43">
        <f>AVERAGE(D4:D11)</f>
        <v>1.5375000000000001</v>
      </c>
      <c r="E12" s="43">
        <f>AVERAGE(E4:E11)</f>
        <v>0.1</v>
      </c>
      <c r="F12" s="43">
        <f>AVERAGE(F4:F11)</f>
        <v>4.8625000000000007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1.5</v>
      </c>
      <c r="D13" s="12">
        <v>2.9</v>
      </c>
      <c r="E13" s="12">
        <v>0.2</v>
      </c>
      <c r="F13" s="12">
        <f t="shared" ref="F13:F23" si="1">B13+C13+D13+E13</f>
        <v>4.6000000000000005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1">
        <v>0.6</v>
      </c>
      <c r="D14" s="12">
        <v>1.6</v>
      </c>
      <c r="E14" s="12">
        <v>0.6</v>
      </c>
      <c r="F14" s="12">
        <f t="shared" si="1"/>
        <v>2.8000000000000003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1">
        <v>0.2</v>
      </c>
      <c r="D15" s="12">
        <v>1.8</v>
      </c>
      <c r="E15" s="12">
        <v>0.6</v>
      </c>
      <c r="F15" s="12">
        <f t="shared" si="1"/>
        <v>2.6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1">
        <v>0.2</v>
      </c>
      <c r="D16" s="12">
        <v>1</v>
      </c>
      <c r="E16" s="12">
        <v>0.6</v>
      </c>
      <c r="F16" s="12">
        <f t="shared" si="1"/>
        <v>1.7999999999999998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1">
        <v>0.4</v>
      </c>
      <c r="D17" s="12">
        <v>0.8</v>
      </c>
      <c r="E17" s="12">
        <v>0.8</v>
      </c>
      <c r="F17" s="12">
        <f t="shared" si="1"/>
        <v>2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1.6</v>
      </c>
      <c r="D18" s="12">
        <v>1.8</v>
      </c>
      <c r="E18" s="12">
        <v>0.2</v>
      </c>
      <c r="F18" s="12">
        <f t="shared" si="1"/>
        <v>3.6000000000000005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1">
        <v>0.2</v>
      </c>
      <c r="D19" s="12">
        <v>1.9</v>
      </c>
      <c r="E19" s="12">
        <v>0.9</v>
      </c>
      <c r="F19" s="12">
        <f t="shared" si="1"/>
        <v>3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1</v>
      </c>
      <c r="D20" s="121">
        <v>2.4</v>
      </c>
      <c r="E20" s="12">
        <v>0.3</v>
      </c>
      <c r="F20" s="12">
        <f t="shared" si="1"/>
        <v>3.6999999999999997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2.2999999999999998</v>
      </c>
      <c r="E21" s="12">
        <v>0.6</v>
      </c>
      <c r="F21" s="12">
        <f t="shared" si="1"/>
        <v>2.9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1</v>
      </c>
      <c r="E22" s="12">
        <v>0.7</v>
      </c>
      <c r="F22" s="12">
        <f t="shared" si="1"/>
        <v>1.7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1">
        <v>1.4</v>
      </c>
      <c r="D23" s="12">
        <v>1</v>
      </c>
      <c r="E23" s="12">
        <v>0</v>
      </c>
      <c r="F23" s="12">
        <f t="shared" si="1"/>
        <v>2.4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0.64545454545454539</v>
      </c>
      <c r="D24" s="44">
        <f>AVERAGE(D13:D23)</f>
        <v>1.6818181818181819</v>
      </c>
      <c r="E24" s="44">
        <f>AVERAGE(E13:E23)</f>
        <v>0.5</v>
      </c>
      <c r="F24" s="44">
        <f>AVERAGE(F13:F23)</f>
        <v>2.8272727272727272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6.2</v>
      </c>
      <c r="D25" s="12">
        <v>2.6</v>
      </c>
      <c r="E25" s="12">
        <v>0</v>
      </c>
      <c r="F25" s="12">
        <f>B25+C25+D25+E25</f>
        <v>8.8000000000000007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5.8</v>
      </c>
      <c r="D26" s="12">
        <v>2.2999999999999998</v>
      </c>
      <c r="E26" s="12">
        <v>0</v>
      </c>
      <c r="F26" s="12">
        <f>B26+C26+D26+E26</f>
        <v>8.1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6</v>
      </c>
      <c r="D27" s="43"/>
      <c r="E27" s="43">
        <f>AVERAGE(E25:E26)</f>
        <v>0</v>
      </c>
      <c r="F27" s="44">
        <f>AVERAGE(F25:F26)</f>
        <v>8.4499999999999993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</v>
      </c>
      <c r="C28" s="12">
        <v>7.8</v>
      </c>
      <c r="D28" s="12">
        <v>3</v>
      </c>
      <c r="E28" s="12">
        <v>0.3</v>
      </c>
      <c r="F28" s="12">
        <f>B28+C28+D28+E28</f>
        <v>11.100000000000001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12.5</v>
      </c>
      <c r="D29" s="12">
        <v>2</v>
      </c>
      <c r="E29" s="12">
        <v>0</v>
      </c>
      <c r="F29" s="12">
        <f>B29+C29+D29+E29</f>
        <v>14.5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5.7</v>
      </c>
      <c r="D30" s="12">
        <v>3.3</v>
      </c>
      <c r="E30" s="12">
        <v>0.2</v>
      </c>
      <c r="F30" s="12">
        <f>B30+C30+D30+E30</f>
        <v>9.1999999999999993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8.6666666666666661</v>
      </c>
      <c r="D31" s="43">
        <f>AVERAGE(D28:D30)</f>
        <v>2.7666666666666671</v>
      </c>
      <c r="E31" s="43">
        <f>AVERAGE(E28:E30)</f>
        <v>0.16666666666666666</v>
      </c>
      <c r="F31" s="44">
        <f>AVERAGE(F28:F30)</f>
        <v>11.6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5</v>
      </c>
      <c r="D32" s="12">
        <v>5</v>
      </c>
      <c r="E32" s="12">
        <v>0.6</v>
      </c>
      <c r="F32" s="12">
        <f t="shared" ref="F32:F40" si="2">B32+C32+D32+E32</f>
        <v>10.6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10</v>
      </c>
      <c r="D33" s="12">
        <v>3</v>
      </c>
      <c r="E33" s="12">
        <v>0.8</v>
      </c>
      <c r="F33" s="12">
        <f t="shared" si="2"/>
        <v>13.8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7.5</v>
      </c>
      <c r="D34" s="12">
        <v>2.8</v>
      </c>
      <c r="E34" s="12">
        <v>0.5</v>
      </c>
      <c r="F34" s="12">
        <f t="shared" si="2"/>
        <v>10.8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4</v>
      </c>
      <c r="D35" s="12">
        <v>2</v>
      </c>
      <c r="E35" s="12">
        <v>0</v>
      </c>
      <c r="F35" s="12">
        <f t="shared" si="2"/>
        <v>6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2.5</v>
      </c>
      <c r="D36" s="12">
        <v>2.6</v>
      </c>
      <c r="E36" s="12">
        <v>0.2</v>
      </c>
      <c r="F36" s="12">
        <f t="shared" si="2"/>
        <v>5.3</v>
      </c>
    </row>
    <row r="37" spans="1:18" x14ac:dyDescent="0.2">
      <c r="A37" s="16" t="s">
        <v>33</v>
      </c>
      <c r="B37" s="12">
        <v>0</v>
      </c>
      <c r="C37" s="12">
        <v>5.9</v>
      </c>
      <c r="D37" s="12">
        <v>3</v>
      </c>
      <c r="E37" s="12">
        <v>0.4</v>
      </c>
      <c r="F37" s="12">
        <f t="shared" si="2"/>
        <v>9.3000000000000007</v>
      </c>
    </row>
    <row r="38" spans="1:18" x14ac:dyDescent="0.2">
      <c r="A38" s="16" t="s">
        <v>34</v>
      </c>
      <c r="B38" s="12">
        <v>0</v>
      </c>
      <c r="C38" s="12">
        <v>3.4</v>
      </c>
      <c r="D38" s="121">
        <v>2.4</v>
      </c>
      <c r="E38" s="12">
        <v>0</v>
      </c>
      <c r="F38" s="12">
        <f t="shared" si="2"/>
        <v>5.8</v>
      </c>
    </row>
    <row r="39" spans="1:18" x14ac:dyDescent="0.2">
      <c r="A39" s="16" t="s">
        <v>45</v>
      </c>
      <c r="B39" s="12">
        <v>0</v>
      </c>
      <c r="C39" s="12">
        <v>6.2</v>
      </c>
      <c r="D39" s="12">
        <v>4.0999999999999996</v>
      </c>
      <c r="E39" s="120">
        <v>0.6</v>
      </c>
      <c r="F39" s="12">
        <f t="shared" si="2"/>
        <v>10.9</v>
      </c>
    </row>
    <row r="40" spans="1:18" x14ac:dyDescent="0.2">
      <c r="A40" s="16" t="s">
        <v>89</v>
      </c>
      <c r="B40" s="12">
        <v>0</v>
      </c>
      <c r="C40" s="12">
        <v>4</v>
      </c>
      <c r="D40" s="12">
        <v>2</v>
      </c>
      <c r="E40" s="12">
        <v>0.5</v>
      </c>
      <c r="F40" s="12">
        <f t="shared" si="2"/>
        <v>6.5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5.3888888888888893</v>
      </c>
      <c r="D41" s="44">
        <f>AVERAGE(D32:D40)</f>
        <v>2.9888888888888889</v>
      </c>
      <c r="E41" s="44">
        <f>AVERAGE(E32:E40)</f>
        <v>0.4</v>
      </c>
      <c r="F41" s="44">
        <f>AVERAGE(F32:F40)</f>
        <v>8.7777777777777786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3.6181818181818182</v>
      </c>
      <c r="D42" s="47">
        <f>AVERAGE(D4:D11,D13:D23,D25:D26,D28:D30,D32:D40)</f>
        <v>2.1484848484848484</v>
      </c>
      <c r="E42" s="47">
        <f>AVERAGE(E4:E11,E13:E23,E25:E26,E28:E30,E32:E40)</f>
        <v>0.31515151515151518</v>
      </c>
      <c r="F42" s="47">
        <f>AVERAGE(F4:F11,F13:F23,F25:F26,F28:F30,F32:F40)</f>
        <v>6.0818181818181838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M30" sqref="M3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9" t="s">
        <v>104</v>
      </c>
      <c r="B1" s="129"/>
      <c r="C1" s="129"/>
      <c r="D1" s="129"/>
      <c r="E1" s="129"/>
      <c r="F1" s="129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0">
        <v>0.2</v>
      </c>
      <c r="C4" s="120">
        <v>0.2</v>
      </c>
      <c r="D4" s="12">
        <v>0</v>
      </c>
      <c r="E4" s="12">
        <v>0</v>
      </c>
      <c r="F4" s="12">
        <f t="shared" ref="F4:F11" si="0">B4+C4+D4+E4</f>
        <v>0.4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0.3</v>
      </c>
      <c r="C6" s="12">
        <v>0.1</v>
      </c>
      <c r="D6" s="12">
        <v>0</v>
      </c>
      <c r="E6" s="12">
        <v>0</v>
      </c>
      <c r="F6" s="12">
        <f t="shared" si="0"/>
        <v>0.4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0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12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0">
        <v>0.7</v>
      </c>
      <c r="C8" s="120">
        <v>0.5</v>
      </c>
      <c r="D8" s="12">
        <v>0</v>
      </c>
      <c r="E8" s="12">
        <v>0</v>
      </c>
      <c r="F8" s="12">
        <f t="shared" si="0"/>
        <v>1.2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0.1</v>
      </c>
      <c r="C9" s="12">
        <v>0.2</v>
      </c>
      <c r="D9" s="12">
        <v>0.1</v>
      </c>
      <c r="E9" s="12">
        <v>0</v>
      </c>
      <c r="F9" s="12">
        <f t="shared" si="0"/>
        <v>0.4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0">
        <v>0.2</v>
      </c>
      <c r="C10" s="12">
        <v>0</v>
      </c>
      <c r="D10" s="12">
        <v>0</v>
      </c>
      <c r="E10" s="12">
        <v>0</v>
      </c>
      <c r="F10" s="12">
        <f t="shared" si="0"/>
        <v>0.2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0">
        <v>0.2</v>
      </c>
      <c r="D11" s="12">
        <v>0</v>
      </c>
      <c r="E11" s="12">
        <v>0</v>
      </c>
      <c r="F11" s="12">
        <f t="shared" si="0"/>
        <v>0.2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0.21249999999999999</v>
      </c>
      <c r="C12" s="43">
        <f>AVERAGE(C4:C11)</f>
        <v>0.15</v>
      </c>
      <c r="D12" s="43">
        <f>AVERAGE(D4:D11)</f>
        <v>1.2500000000000001E-2</v>
      </c>
      <c r="E12" s="43">
        <f>AVERAGE(E4:E11)</f>
        <v>0</v>
      </c>
      <c r="F12" s="43">
        <f>AVERAGE(F4:F11)</f>
        <v>0.37500000000000006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0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1.5</v>
      </c>
      <c r="C16" s="12">
        <v>0</v>
      </c>
      <c r="D16" s="12">
        <v>0</v>
      </c>
      <c r="E16" s="12">
        <v>0</v>
      </c>
      <c r="F16" s="12">
        <f t="shared" si="1"/>
        <v>1.5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0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0.2</v>
      </c>
      <c r="C19" s="12">
        <v>0.2</v>
      </c>
      <c r="D19" s="12">
        <v>0</v>
      </c>
      <c r="E19" s="12">
        <v>0</v>
      </c>
      <c r="F19" s="12">
        <f t="shared" si="1"/>
        <v>0.4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0">
        <v>0.3</v>
      </c>
      <c r="C20" s="12">
        <v>0</v>
      </c>
      <c r="D20" s="12">
        <v>0</v>
      </c>
      <c r="E20" s="12">
        <v>0</v>
      </c>
      <c r="F20" s="12">
        <f t="shared" si="1"/>
        <v>0.3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0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0.5</v>
      </c>
      <c r="C22" s="12">
        <v>0</v>
      </c>
      <c r="D22" s="12">
        <v>0</v>
      </c>
      <c r="E22" s="12">
        <v>0</v>
      </c>
      <c r="F22" s="12">
        <f t="shared" si="1"/>
        <v>0.5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0">
        <v>0.3</v>
      </c>
      <c r="C23" s="120">
        <v>0.2</v>
      </c>
      <c r="D23" s="12">
        <v>0</v>
      </c>
      <c r="E23" s="12">
        <v>0</v>
      </c>
      <c r="F23" s="12">
        <f t="shared" si="1"/>
        <v>0.5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0.33636363636363636</v>
      </c>
      <c r="C24" s="44">
        <f>AVERAGE(C13:C23)</f>
        <v>3.6363636363636369E-2</v>
      </c>
      <c r="D24" s="44">
        <f>AVERAGE(D13:D23)</f>
        <v>0</v>
      </c>
      <c r="E24" s="44">
        <f>AVERAGE(E13:E23)</f>
        <v>0</v>
      </c>
      <c r="F24" s="44">
        <f>AVERAGE(F13:F23)</f>
        <v>0.37272727272727268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0">
        <v>0.2</v>
      </c>
      <c r="C25" s="12">
        <v>0.5</v>
      </c>
      <c r="D25" s="12">
        <v>0</v>
      </c>
      <c r="E25" s="12">
        <v>0</v>
      </c>
      <c r="F25" s="12">
        <f>B25+C25+D25+E25</f>
        <v>0.7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0.4</v>
      </c>
      <c r="C26" s="120">
        <v>0.2</v>
      </c>
      <c r="D26" s="12">
        <v>0</v>
      </c>
      <c r="E26" s="12">
        <v>0</v>
      </c>
      <c r="F26" s="12">
        <f>B26+C26+D26+E26</f>
        <v>0.60000000000000009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0.30000000000000004</v>
      </c>
      <c r="C27" s="43">
        <f>AVERAGE(C25:C26)</f>
        <v>0.35</v>
      </c>
      <c r="D27" s="43">
        <f>AVERAGE(D25:D26)</f>
        <v>0</v>
      </c>
      <c r="E27" s="43">
        <f>AVERAGE(E25:E26)</f>
        <v>0</v>
      </c>
      <c r="F27" s="44">
        <f>AVERAGE(F25:F26)</f>
        <v>0.65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3.2</v>
      </c>
      <c r="C28" s="12">
        <v>0.9</v>
      </c>
      <c r="D28" s="12">
        <v>0</v>
      </c>
      <c r="E28" s="12">
        <v>0</v>
      </c>
      <c r="F28" s="12">
        <f>B28+C28+D28+E28</f>
        <v>4.1000000000000005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0.3</v>
      </c>
      <c r="C29" s="120">
        <v>0.6</v>
      </c>
      <c r="D29" s="12">
        <v>0</v>
      </c>
      <c r="E29" s="12">
        <v>0</v>
      </c>
      <c r="F29" s="12">
        <f>B29+C29+D29+E29</f>
        <v>0.89999999999999991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0.4</v>
      </c>
      <c r="C30" s="12">
        <v>1</v>
      </c>
      <c r="D30" s="12">
        <v>0</v>
      </c>
      <c r="E30" s="12">
        <v>0</v>
      </c>
      <c r="F30" s="12">
        <f>B30+C30+D30+E30</f>
        <v>1.4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1.3</v>
      </c>
      <c r="C31" s="43">
        <f>AVERAGE(C28:C30)</f>
        <v>0.83333333333333337</v>
      </c>
      <c r="D31" s="43">
        <f>AVERAGE(D28:D30)</f>
        <v>0</v>
      </c>
      <c r="E31" s="43">
        <f>AVERAGE(E28:E30)</f>
        <v>0</v>
      </c>
      <c r="F31" s="44">
        <f>AVERAGE(F28:F30)</f>
        <v>2.1333333333333333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0">
        <v>6</v>
      </c>
      <c r="C32" s="12">
        <v>0.5</v>
      </c>
      <c r="D32" s="12">
        <v>0</v>
      </c>
      <c r="E32" s="12">
        <v>0</v>
      </c>
      <c r="F32" s="12">
        <f t="shared" ref="F32:F40" si="2">B32+C32+D32+E32</f>
        <v>6.5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4</v>
      </c>
      <c r="C33" s="12">
        <v>3</v>
      </c>
      <c r="D33" s="12">
        <v>0</v>
      </c>
      <c r="E33" s="12">
        <v>0</v>
      </c>
      <c r="F33" s="12">
        <f t="shared" si="2"/>
        <v>7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4.0999999999999996</v>
      </c>
      <c r="C34" s="12">
        <v>0.7</v>
      </c>
      <c r="D34" s="12">
        <v>0</v>
      </c>
      <c r="E34" s="12">
        <v>0</v>
      </c>
      <c r="F34" s="12">
        <f t="shared" si="2"/>
        <v>4.8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0.6</v>
      </c>
      <c r="C35" s="12">
        <v>0</v>
      </c>
      <c r="D35" s="12">
        <v>0</v>
      </c>
      <c r="E35" s="12">
        <v>0</v>
      </c>
      <c r="F35" s="12">
        <f t="shared" si="2"/>
        <v>0.6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2.7</v>
      </c>
      <c r="C36" s="12">
        <v>0.5</v>
      </c>
      <c r="D36" s="12">
        <v>0</v>
      </c>
      <c r="E36" s="12">
        <v>0</v>
      </c>
      <c r="F36" s="12">
        <f t="shared" si="2"/>
        <v>3.2</v>
      </c>
      <c r="G36" s="64"/>
      <c r="H36" s="64"/>
      <c r="I36" s="77"/>
      <c r="J36" s="64"/>
    </row>
    <row r="37" spans="1:19" x14ac:dyDescent="0.2">
      <c r="A37" s="16" t="s">
        <v>33</v>
      </c>
      <c r="B37" s="12">
        <v>5.3</v>
      </c>
      <c r="C37" s="120">
        <v>0.6</v>
      </c>
      <c r="D37" s="12">
        <v>0</v>
      </c>
      <c r="E37" s="12">
        <v>0</v>
      </c>
      <c r="F37" s="12">
        <f t="shared" si="2"/>
        <v>5.8999999999999995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0.4</v>
      </c>
      <c r="C38" s="120">
        <v>0.4</v>
      </c>
      <c r="D38" s="12">
        <v>0</v>
      </c>
      <c r="E38" s="12">
        <v>0</v>
      </c>
      <c r="F38" s="12">
        <f t="shared" si="2"/>
        <v>0.8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0">
        <v>2.6</v>
      </c>
      <c r="C39" s="120">
        <v>2.6</v>
      </c>
      <c r="D39" s="12">
        <v>0</v>
      </c>
      <c r="E39" s="12">
        <v>0</v>
      </c>
      <c r="F39" s="12">
        <f t="shared" si="2"/>
        <v>5.2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0">
        <v>2</v>
      </c>
      <c r="C40" s="12">
        <v>0.5</v>
      </c>
      <c r="D40" s="12">
        <v>0</v>
      </c>
      <c r="E40" s="12">
        <v>0</v>
      </c>
      <c r="F40" s="12">
        <f t="shared" si="2"/>
        <v>2.5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3.0777777777777775</v>
      </c>
      <c r="C41" s="44">
        <f>AVERAGE(C32:C40)</f>
        <v>0.97777777777777786</v>
      </c>
      <c r="D41" s="44">
        <f>AVERAGE(D32:D40)</f>
        <v>0</v>
      </c>
      <c r="E41" s="44">
        <f>AVERAGE(E32:E40)</f>
        <v>0</v>
      </c>
      <c r="F41" s="44">
        <f>AVERAGE(F32:F40)</f>
        <v>4.0555555555555554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1.1393939393939394</v>
      </c>
      <c r="C42" s="47">
        <f>AVERAGE(C4:C11,C13:C23,C25:C26,C28:C30,C32:C40)</f>
        <v>0.41212121212121211</v>
      </c>
      <c r="D42" s="47">
        <f>AVERAGE(D4:D11,D13:D23,D25:D26,D28:D30,D32:D40)</f>
        <v>3.0303030303030303E-3</v>
      </c>
      <c r="E42" s="47">
        <f>AVERAGE(E4:E11,E13:E23,E25:E26,E28:E30,E32:E40)</f>
        <v>0</v>
      </c>
      <c r="F42" s="47">
        <f>AVERAGE(F4:F11,F13:F23,F25:F26,F28:F30,F32:F40)</f>
        <v>1.5545454545454547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2015-12-10T01:52:57Z</dcterms:modified>
</cp:coreProperties>
</file>