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6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6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P4" i="33" l="1"/>
  <c r="M21" i="33" l="1"/>
  <c r="AB17" i="33" s="1"/>
  <c r="E24" i="25" l="1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U35" i="1" s="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 s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/>
  <c r="F33" i="18"/>
  <c r="R37" i="1"/>
  <c r="R45" i="1" s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 s="1"/>
  <c r="F16" i="18"/>
  <c r="R20" i="1"/>
  <c r="F17" i="18"/>
  <c r="R21" i="1"/>
  <c r="F18" i="18"/>
  <c r="R22" i="1" s="1"/>
  <c r="F19" i="18"/>
  <c r="R23" i="1"/>
  <c r="F20" i="18"/>
  <c r="R24" i="1" s="1"/>
  <c r="F21" i="18"/>
  <c r="R25" i="1" s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F24" i="26" s="1"/>
  <c r="Z28" i="1" s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AD45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30"/>
  <c r="F41" i="18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AE31" i="1" s="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E24" i="18"/>
  <c r="D24" i="18"/>
  <c r="C24" i="18"/>
  <c r="B24" i="18"/>
  <c r="F12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R16" i="1"/>
  <c r="AD16" i="1"/>
  <c r="F27" i="2"/>
  <c r="B31" i="1"/>
  <c r="C31" i="1"/>
  <c r="D31" i="1"/>
  <c r="R31" i="1"/>
  <c r="U31" i="1"/>
  <c r="AD31" i="1"/>
  <c r="R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/>
  <c r="F12" i="29"/>
  <c r="AC16" i="1" s="1"/>
  <c r="F24" i="21"/>
  <c r="U28" i="1"/>
  <c r="F12" i="21"/>
  <c r="U16" i="1" s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31" i="32" l="1"/>
  <c r="AF35" i="1" s="1"/>
  <c r="F31" i="31"/>
  <c r="AE35" i="1" s="1"/>
  <c r="Z25" i="1"/>
  <c r="F31" i="22"/>
  <c r="V35" i="1" s="1"/>
  <c r="V29" i="1"/>
  <c r="V46" i="1" s="1"/>
  <c r="V4" i="33" s="1"/>
  <c r="F12" i="22"/>
  <c r="V16" i="1" s="1"/>
  <c r="U45" i="1"/>
  <c r="U46" i="1"/>
  <c r="U4" i="33" s="1"/>
  <c r="F27" i="20"/>
  <c r="T31" i="1" s="1"/>
  <c r="F41" i="20"/>
  <c r="F24" i="20"/>
  <c r="T28" i="1" s="1"/>
  <c r="T18" i="1"/>
  <c r="AG18" i="1" s="1"/>
  <c r="B24" i="33" s="1"/>
  <c r="F31" i="19"/>
  <c r="S35" i="1" s="1"/>
  <c r="F41" i="19"/>
  <c r="F24" i="19"/>
  <c r="S28" i="1" s="1"/>
  <c r="S45" i="1"/>
  <c r="F24" i="18"/>
  <c r="R28" i="1" s="1"/>
  <c r="F42" i="18"/>
  <c r="F27" i="17"/>
  <c r="Q31" i="1" s="1"/>
  <c r="F41" i="16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F46" i="1" s="1"/>
  <c r="AF4" i="33" s="1"/>
  <c r="F24" i="31"/>
  <c r="AE28" i="1" s="1"/>
  <c r="F12" i="31"/>
  <c r="AE16" i="1" s="1"/>
  <c r="F42" i="31"/>
  <c r="AE32" i="1"/>
  <c r="AE46" i="1" s="1"/>
  <c r="AE4" i="33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6" i="1" s="1"/>
  <c r="F40" i="1"/>
  <c r="F45" i="1" s="1"/>
  <c r="F42" i="6"/>
  <c r="F12" i="5"/>
  <c r="E16" i="1" s="1"/>
  <c r="F42" i="5"/>
  <c r="E45" i="1"/>
  <c r="F42" i="4"/>
  <c r="D27" i="1"/>
  <c r="D46" i="1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M45" i="1"/>
  <c r="F27" i="13"/>
  <c r="M31" i="1" s="1"/>
  <c r="F27" i="12"/>
  <c r="L31" i="1" s="1"/>
  <c r="F12" i="13"/>
  <c r="M16" i="1" s="1"/>
  <c r="F42" i="13"/>
  <c r="M46" i="1"/>
  <c r="M4" i="33" s="1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44" i="1"/>
  <c r="B47" i="33" s="1"/>
  <c r="AG37" i="1"/>
  <c r="B40" i="33" s="1"/>
  <c r="K45" i="1"/>
  <c r="F42" i="11"/>
  <c r="J34" i="1"/>
  <c r="AG20" i="1"/>
  <c r="F24" i="10"/>
  <c r="J28" i="1" s="1"/>
  <c r="AG39" i="1"/>
  <c r="B42" i="33" s="1"/>
  <c r="F41" i="10"/>
  <c r="F12" i="10"/>
  <c r="J16" i="1" s="1"/>
  <c r="F42" i="10"/>
  <c r="J43" i="1"/>
  <c r="J46" i="1" s="1"/>
  <c r="I45" i="1"/>
  <c r="I46" i="1"/>
  <c r="F42" i="9"/>
  <c r="F41" i="9"/>
  <c r="Y46" i="1" l="1"/>
  <c r="Y4" i="33" s="1"/>
  <c r="T46" i="1"/>
  <c r="T4" i="33" s="1"/>
  <c r="AG34" i="1"/>
  <c r="B38" i="33" s="1"/>
  <c r="AG30" i="1"/>
  <c r="Y45" i="1"/>
  <c r="AG36" i="1"/>
  <c r="B39" i="33" s="1"/>
  <c r="AG29" i="1"/>
  <c r="B34" i="33" s="1"/>
  <c r="AG27" i="1"/>
  <c r="B33" i="33" s="1"/>
  <c r="AB46" i="1"/>
  <c r="AB4" i="33" s="1"/>
  <c r="AC46" i="1"/>
  <c r="AB45" i="1"/>
  <c r="AA46" i="1"/>
  <c r="AG26" i="1"/>
  <c r="B32" i="33" s="1"/>
  <c r="AG32" i="1"/>
  <c r="B36" i="33" s="1"/>
  <c r="W46" i="1"/>
  <c r="W4" i="33" s="1"/>
  <c r="AG33" i="1"/>
  <c r="B37" i="33" s="1"/>
  <c r="O46" i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B26" i="33"/>
  <c r="J45" i="1"/>
  <c r="AG43" i="1"/>
  <c r="B46" i="33" s="1"/>
  <c r="AG31" i="1" l="1"/>
  <c r="H23" i="33" s="1"/>
  <c r="B35" i="33"/>
  <c r="AG28" i="1"/>
  <c r="H22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B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<sst xmlns="http://schemas.openxmlformats.org/spreadsheetml/2006/main" count="1522" uniqueCount="128">
  <si>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</si>
  <si>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</si>
  <si>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</si>
  <si>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</si>
  <si>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</si>
  <si>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</si>
  <si>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</si>
  <si>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</si>
  <si>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</si>
  <si>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</si>
  <si>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</si>
  <si>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</si>
  <si>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</si>
  <si>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</si>
  <si>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</si>
  <si>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</si>
  <si>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</si>
  <si>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</si>
  <si>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</si>
  <si>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</si>
  <si>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</si>
  <si>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</si>
  <si>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</si>
  <si>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</si>
  <si>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</si>
  <si>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</si>
  <si>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</si>
  <si>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</si>
  <si>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</si>
  <si>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</si>
  <si>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</si>
  <si>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</si>
  <si>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</si>
  <si>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</si>
  <si>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</si>
  <si>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</si>
  <si>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</si>
  <si>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</si>
  <si>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</si>
  <si>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</si>
  <si>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</si>
  <si>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</si>
  <si>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</si>
  <si>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</si>
  <si>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</si>
  <si>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</si>
  <si>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</si>
  <si>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</si>
  <si>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</si>
  <si>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</si>
  <si>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</si>
  <si>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</si>
  <si>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</si>
  <si>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</si>
  <si>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</si>
  <si>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</si>
  <si>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</si>
  <si>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</si>
  <si>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</si>
  <si>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</si>
  <si>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</si>
  <si>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</si>
  <si>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</si>
  <si>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</si>
  <si>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</si>
  <si>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</si>
  <si>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</si>
  <si>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</si>
  <si>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</si>
  <si>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</si>
  <si>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</si>
  <si>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</si>
  <si>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</si>
  <si>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</si>
  <si>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</si>
  <si>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</si>
  <si>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</si>
  <si>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</si>
  <si>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</si>
  <si>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</si>
  <si>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</si>
  <si>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</si>
  <si>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</si>
  <si>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</si>
  <si>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</si>
  <si>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</si>
  <si>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</si>
  <si>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</si>
  <si>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</si>
  <si>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</si>
  <si>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</si>
  <si>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</si>
  <si>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</si>
  <si>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</si>
  <si>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</si>
  <si>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MAIO - 2016</t>
  </si>
  <si>
    <t>São Paulo 01 de maio de 2016</t>
  </si>
  <si>
    <t>São Paulo 02 de maio de 2016</t>
  </si>
  <si>
    <t>São Paulo 03 de maio de 2016</t>
  </si>
  <si>
    <t>São Paulo 04 de maio de 2016</t>
  </si>
  <si>
    <t>São Paulo 05 de maio de 2016</t>
  </si>
  <si>
    <t>São Paulo 06 de maio de 2016</t>
  </si>
  <si>
    <t>São Paulo 07 de maio de 2016</t>
  </si>
  <si>
    <t>São Paulo 08 de maio de 2016</t>
  </si>
  <si>
    <t>São Paulo 09 de maio de 2016</t>
  </si>
  <si>
    <t>São Paulo 10 de maio de 2016</t>
  </si>
  <si>
    <t>São Paulo 11 de maio de 2016</t>
  </si>
  <si>
    <t>São Paulo 12 de maio de 2016</t>
  </si>
  <si>
    <t>São Paulo 13 de maio de 2016</t>
  </si>
  <si>
    <t>São Paulo 14 de maio de 2016</t>
  </si>
  <si>
    <t>São Paulo 15 de maio de 2016</t>
  </si>
  <si>
    <t>São Paulo 16 de maio de 2016</t>
  </si>
  <si>
    <t>São Paulo 17 de maio de 2016</t>
  </si>
  <si>
    <t>São Paulo 18 de maio de 2016</t>
  </si>
  <si>
    <t>São Paulo 19 de maio de 2016</t>
  </si>
  <si>
    <t>São Paulo 20 de maio de 2016</t>
  </si>
  <si>
    <t>São Paulo 21 de maio de 2016</t>
  </si>
  <si>
    <t>São Paulo 22 de maio de 2016</t>
  </si>
  <si>
    <t>São Paulo 23 de maio de 2016</t>
  </si>
  <si>
    <t>São Paulo 24 de maio de 2016</t>
  </si>
  <si>
    <t>São Paulo 25 de maio de 2016</t>
  </si>
  <si>
    <t>São Paulo 26 de maio de 2016</t>
  </si>
  <si>
    <t>São Paulo 27 de maio de 2016</t>
  </si>
  <si>
    <t>São Paulo 28 de maio de 2016</t>
  </si>
  <si>
    <t>São Paulo 29 de maio de 2016</t>
  </si>
  <si>
    <t>São Paulo 30 de maio de 2016</t>
  </si>
  <si>
    <t>São Paulo 31 de maio de 2016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</si>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</sst>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164" fontId="0" fillId="18" borderId="3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(1995-2016) - Maio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clima!$G$15:$AB$15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clima!$G$16:$AB$16</c:f>
              <c:numCache>
                <c:formatCode>0.0</c:formatCode>
                <c:ptCount val="22"/>
                <c:pt idx="0">
                  <c:v>53.4</c:v>
                </c:pt>
                <c:pt idx="1">
                  <c:v>29</c:v>
                </c:pt>
                <c:pt idx="2">
                  <c:v>70.900000000000006</c:v>
                </c:pt>
                <c:pt idx="3">
                  <c:v>106.3</c:v>
                </c:pt>
                <c:pt idx="4">
                  <c:v>35.299999999999997</c:v>
                </c:pt>
                <c:pt idx="5">
                  <c:v>8.6</c:v>
                </c:pt>
                <c:pt idx="6">
                  <c:v>73.3</c:v>
                </c:pt>
                <c:pt idx="7">
                  <c:v>73.47</c:v>
                </c:pt>
                <c:pt idx="8">
                  <c:v>24.2</c:v>
                </c:pt>
                <c:pt idx="9">
                  <c:v>70.5</c:v>
                </c:pt>
                <c:pt idx="10">
                  <c:v>151.80000000000001</c:v>
                </c:pt>
                <c:pt idx="11">
                  <c:v>11.6</c:v>
                </c:pt>
                <c:pt idx="12">
                  <c:v>47.3</c:v>
                </c:pt>
                <c:pt idx="13">
                  <c:v>54.9</c:v>
                </c:pt>
                <c:pt idx="14">
                  <c:v>53.7</c:v>
                </c:pt>
                <c:pt idx="15">
                  <c:v>50.2</c:v>
                </c:pt>
                <c:pt idx="16">
                  <c:v>17.100000000000001</c:v>
                </c:pt>
                <c:pt idx="17">
                  <c:v>37.799999999999997</c:v>
                </c:pt>
                <c:pt idx="18">
                  <c:v>34.799999999999997</c:v>
                </c:pt>
                <c:pt idx="19">
                  <c:v>48</c:v>
                </c:pt>
                <c:pt idx="20">
                  <c:v>48</c:v>
                </c:pt>
                <c:pt idx="21">
                  <c:v>121.12575757575759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09568"/>
        <c:axId val="162419032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clima!$G$17:$AB$17</c:f>
              <c:numCache>
                <c:formatCode>0.0</c:formatCode>
                <c:ptCount val="22"/>
                <c:pt idx="0">
                  <c:v>52.389047619047624</c:v>
                </c:pt>
                <c:pt idx="1">
                  <c:v>52.389047619047624</c:v>
                </c:pt>
                <c:pt idx="2">
                  <c:v>52.389047619047624</c:v>
                </c:pt>
                <c:pt idx="3">
                  <c:v>52.389047619047624</c:v>
                </c:pt>
                <c:pt idx="4">
                  <c:v>52.389047619047624</c:v>
                </c:pt>
                <c:pt idx="5">
                  <c:v>52.389047619047624</c:v>
                </c:pt>
                <c:pt idx="6">
                  <c:v>52.389047619047624</c:v>
                </c:pt>
                <c:pt idx="7">
                  <c:v>52.389047619047624</c:v>
                </c:pt>
                <c:pt idx="8">
                  <c:v>52.389047619047624</c:v>
                </c:pt>
                <c:pt idx="9">
                  <c:v>52.389047619047624</c:v>
                </c:pt>
                <c:pt idx="10">
                  <c:v>52.389047619047624</c:v>
                </c:pt>
                <c:pt idx="11">
                  <c:v>52.389047619047624</c:v>
                </c:pt>
                <c:pt idx="12">
                  <c:v>52.389047619047624</c:v>
                </c:pt>
                <c:pt idx="13">
                  <c:v>52.389047619047624</c:v>
                </c:pt>
                <c:pt idx="14">
                  <c:v>52.389047619047624</c:v>
                </c:pt>
                <c:pt idx="15">
                  <c:v>52.389047619047624</c:v>
                </c:pt>
                <c:pt idx="16">
                  <c:v>52.389047619047624</c:v>
                </c:pt>
                <c:pt idx="17">
                  <c:v>52.389047619047624</c:v>
                </c:pt>
                <c:pt idx="18">
                  <c:v>52.389047619047624</c:v>
                </c:pt>
                <c:pt idx="19">
                  <c:v>52.389047619047624</c:v>
                </c:pt>
                <c:pt idx="20">
                  <c:v>52.389047619047624</c:v>
                </c:pt>
                <c:pt idx="21">
                  <c:v>52.389047619047624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09568"/>
        <c:axId val="162419032"/>
      </c:lineChart>
      <c:catAx>
        <c:axId val="16220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419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41903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209568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Maio 2016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9">
                  <c:v>6.0606060606060601E-2</c:v>
                </c:pt>
                <c:pt idx="11">
                  <c:v>0.19393939393939394</c:v>
                </c:pt>
                <c:pt idx="12">
                  <c:v>0.15757575757575759</c:v>
                </c:pt>
                <c:pt idx="14" formatCode="0.00">
                  <c:v>3.0303030303030304E-2</c:v>
                </c:pt>
                <c:pt idx="15">
                  <c:v>13.442424242424243</c:v>
                </c:pt>
                <c:pt idx="16">
                  <c:v>0.15151515151515155</c:v>
                </c:pt>
                <c:pt idx="17">
                  <c:v>23.145454545454552</c:v>
                </c:pt>
                <c:pt idx="18">
                  <c:v>2.8272727272727272</c:v>
                </c:pt>
                <c:pt idx="19">
                  <c:v>0.17575757575757575</c:v>
                </c:pt>
                <c:pt idx="20">
                  <c:v>41.171212121212129</c:v>
                </c:pt>
                <c:pt idx="21">
                  <c:v>8.8181818181818183</c:v>
                </c:pt>
                <c:pt idx="22">
                  <c:v>10.093939393939394</c:v>
                </c:pt>
                <c:pt idx="23">
                  <c:v>0.33333333333333337</c:v>
                </c:pt>
                <c:pt idx="24">
                  <c:v>0.13939393939393938</c:v>
                </c:pt>
                <c:pt idx="26" formatCode="0.00">
                  <c:v>3.9393939393939398E-2</c:v>
                </c:pt>
                <c:pt idx="29">
                  <c:v>4.5545454545454547</c:v>
                </c:pt>
                <c:pt idx="30">
                  <c:v>15.790909090909091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58976"/>
        <c:axId val="161922152"/>
      </c:barChart>
      <c:catAx>
        <c:axId val="16145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1922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22152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1458976"/>
        <c:crosses val="autoZero"/>
        <c:crossBetween val="between"/>
        <c:majorUnit val="1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2015 x 2016 - Maio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7.5969696969696958</c:v>
                </c:pt>
                <c:pt idx="4">
                  <c:v>8.1181818181818173</c:v>
                </c:pt>
                <c:pt idx="5">
                  <c:v>8.1181818181818173</c:v>
                </c:pt>
                <c:pt idx="6">
                  <c:v>8.1181818181818173</c:v>
                </c:pt>
                <c:pt idx="7">
                  <c:v>8.5212121212121197</c:v>
                </c:pt>
                <c:pt idx="8">
                  <c:v>8.5212121212121197</c:v>
                </c:pt>
                <c:pt idx="9">
                  <c:v>31.827272727272732</c:v>
                </c:pt>
                <c:pt idx="10">
                  <c:v>32.169696969696972</c:v>
                </c:pt>
                <c:pt idx="11">
                  <c:v>33.31818181818182</c:v>
                </c:pt>
                <c:pt idx="12">
                  <c:v>34.266666666666666</c:v>
                </c:pt>
                <c:pt idx="13">
                  <c:v>34.266666666666666</c:v>
                </c:pt>
                <c:pt idx="14">
                  <c:v>34.266666666666666</c:v>
                </c:pt>
                <c:pt idx="15">
                  <c:v>34.266666666666666</c:v>
                </c:pt>
                <c:pt idx="16">
                  <c:v>34.266666666666666</c:v>
                </c:pt>
                <c:pt idx="17">
                  <c:v>34.357575757575759</c:v>
                </c:pt>
                <c:pt idx="18">
                  <c:v>35.254545454545458</c:v>
                </c:pt>
                <c:pt idx="19">
                  <c:v>35.254545454545458</c:v>
                </c:pt>
                <c:pt idx="20">
                  <c:v>35.254545454545458</c:v>
                </c:pt>
                <c:pt idx="21">
                  <c:v>35.254545454545458</c:v>
                </c:pt>
                <c:pt idx="22">
                  <c:v>35.254545454545458</c:v>
                </c:pt>
                <c:pt idx="23">
                  <c:v>35.254545454545458</c:v>
                </c:pt>
                <c:pt idx="24">
                  <c:v>35.254545454545458</c:v>
                </c:pt>
                <c:pt idx="25">
                  <c:v>35.254545454545458</c:v>
                </c:pt>
                <c:pt idx="26">
                  <c:v>35.721212121212126</c:v>
                </c:pt>
                <c:pt idx="27">
                  <c:v>40.049242424242429</c:v>
                </c:pt>
                <c:pt idx="28">
                  <c:v>42.590151515151518</c:v>
                </c:pt>
                <c:pt idx="29">
                  <c:v>43.410606060606064</c:v>
                </c:pt>
                <c:pt idx="30">
                  <c:v>48.010606060606065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09216"/>
        <c:axId val="452322136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9889059132957077E-2"/>
                  <c:y val="-8.9786756453423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6.0606060606060601E-2</c:v>
                </c:pt>
                <c:pt idx="10">
                  <c:v>6.0606060606060601E-2</c:v>
                </c:pt>
                <c:pt idx="11">
                  <c:v>0.25454545454545452</c:v>
                </c:pt>
                <c:pt idx="12">
                  <c:v>0.41212121212121211</c:v>
                </c:pt>
                <c:pt idx="13">
                  <c:v>0.41212121212121211</c:v>
                </c:pt>
                <c:pt idx="14">
                  <c:v>0.44242424242424239</c:v>
                </c:pt>
                <c:pt idx="15">
                  <c:v>13.884848484848487</c:v>
                </c:pt>
                <c:pt idx="16">
                  <c:v>14.036363636363639</c:v>
                </c:pt>
                <c:pt idx="17">
                  <c:v>37.181818181818187</c:v>
                </c:pt>
                <c:pt idx="18">
                  <c:v>40.009090909090915</c:v>
                </c:pt>
                <c:pt idx="19">
                  <c:v>40.184848484848487</c:v>
                </c:pt>
                <c:pt idx="20">
                  <c:v>81.356060606060623</c:v>
                </c:pt>
                <c:pt idx="21">
                  <c:v>90.174242424242436</c:v>
                </c:pt>
                <c:pt idx="22">
                  <c:v>100.26818181818183</c:v>
                </c:pt>
                <c:pt idx="23">
                  <c:v>100.60151515151516</c:v>
                </c:pt>
                <c:pt idx="24">
                  <c:v>100.7409090909091</c:v>
                </c:pt>
                <c:pt idx="25">
                  <c:v>100.7409090909091</c:v>
                </c:pt>
                <c:pt idx="26">
                  <c:v>100.78030303030305</c:v>
                </c:pt>
                <c:pt idx="27">
                  <c:v>100.78030303030305</c:v>
                </c:pt>
                <c:pt idx="28">
                  <c:v>100.78030303030305</c:v>
                </c:pt>
                <c:pt idx="29">
                  <c:v>105.33484848484849</c:v>
                </c:pt>
                <c:pt idx="30">
                  <c:v>121.12575757575759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52.389047619047624</c:v>
                </c:pt>
                <c:pt idx="1">
                  <c:v>52.389047619047624</c:v>
                </c:pt>
                <c:pt idx="2">
                  <c:v>52.389047619047624</c:v>
                </c:pt>
                <c:pt idx="3">
                  <c:v>52.389047619047624</c:v>
                </c:pt>
                <c:pt idx="4">
                  <c:v>52.389047619047624</c:v>
                </c:pt>
                <c:pt idx="5">
                  <c:v>52.389047619047624</c:v>
                </c:pt>
                <c:pt idx="6">
                  <c:v>52.389047619047624</c:v>
                </c:pt>
                <c:pt idx="7">
                  <c:v>52.389047619047624</c:v>
                </c:pt>
                <c:pt idx="8">
                  <c:v>52.389047619047624</c:v>
                </c:pt>
                <c:pt idx="9">
                  <c:v>52.389047619047624</c:v>
                </c:pt>
                <c:pt idx="10">
                  <c:v>52.389047619047624</c:v>
                </c:pt>
                <c:pt idx="11">
                  <c:v>52.389047619047624</c:v>
                </c:pt>
                <c:pt idx="12">
                  <c:v>52.389047619047624</c:v>
                </c:pt>
                <c:pt idx="13">
                  <c:v>52.389047619047624</c:v>
                </c:pt>
                <c:pt idx="14">
                  <c:v>52.389047619047624</c:v>
                </c:pt>
                <c:pt idx="15">
                  <c:v>52.389047619047624</c:v>
                </c:pt>
                <c:pt idx="16">
                  <c:v>52.389047619047624</c:v>
                </c:pt>
                <c:pt idx="17">
                  <c:v>52.389047619047624</c:v>
                </c:pt>
                <c:pt idx="18">
                  <c:v>52.389047619047624</c:v>
                </c:pt>
                <c:pt idx="19">
                  <c:v>52.389047619047624</c:v>
                </c:pt>
                <c:pt idx="20">
                  <c:v>52.389047619047624</c:v>
                </c:pt>
                <c:pt idx="21">
                  <c:v>52.389047619047624</c:v>
                </c:pt>
                <c:pt idx="22">
                  <c:v>52.389047619047624</c:v>
                </c:pt>
                <c:pt idx="23">
                  <c:v>52.389047619047624</c:v>
                </c:pt>
                <c:pt idx="24">
                  <c:v>52.389047619047624</c:v>
                </c:pt>
                <c:pt idx="25">
                  <c:v>52.389047619047624</c:v>
                </c:pt>
                <c:pt idx="26">
                  <c:v>52.389047619047624</c:v>
                </c:pt>
                <c:pt idx="27">
                  <c:v>52.389047619047624</c:v>
                </c:pt>
                <c:pt idx="28">
                  <c:v>52.389047619047624</c:v>
                </c:pt>
                <c:pt idx="29">
                  <c:v>52.389047619047624</c:v>
                </c:pt>
                <c:pt idx="30">
                  <c:v>52.389047619047624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4312"/>
        <c:axId val="451790960"/>
      </c:lineChart>
      <c:catAx>
        <c:axId val="16020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322136"/>
        <c:crosses val="autoZero"/>
        <c:auto val="0"/>
        <c:lblAlgn val="ctr"/>
        <c:lblOffset val="100"/>
        <c:noMultiLvlLbl val="0"/>
      </c:catAx>
      <c:valAx>
        <c:axId val="45232213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60209216"/>
        <c:crosses val="autoZero"/>
        <c:crossBetween val="between"/>
      </c:valAx>
      <c:catAx>
        <c:axId val="16021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179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790960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21431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320021521763461"/>
          <c:y val="0.5263748597081930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Maio 2016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108.2</c:v>
                </c:pt>
                <c:pt idx="1">
                  <c:v>110.1</c:v>
                </c:pt>
                <c:pt idx="2">
                  <c:v>128.6</c:v>
                </c:pt>
                <c:pt idx="3">
                  <c:v>104.30000000000001</c:v>
                </c:pt>
                <c:pt idx="4">
                  <c:v>108.30000000000001</c:v>
                </c:pt>
                <c:pt idx="5">
                  <c:v>144</c:v>
                </c:pt>
                <c:pt idx="6">
                  <c:v>96.300000000000011</c:v>
                </c:pt>
                <c:pt idx="7">
                  <c:v>101.7</c:v>
                </c:pt>
                <c:pt idx="8">
                  <c:v>127.90000000000002</c:v>
                </c:pt>
                <c:pt idx="9">
                  <c:v>92.050000000000011</c:v>
                </c:pt>
                <c:pt idx="10">
                  <c:v>133</c:v>
                </c:pt>
                <c:pt idx="11">
                  <c:v>119.4</c:v>
                </c:pt>
                <c:pt idx="12">
                  <c:v>118.2</c:v>
                </c:pt>
                <c:pt idx="13">
                  <c:v>105.69999999999997</c:v>
                </c:pt>
                <c:pt idx="14">
                  <c:v>104.5</c:v>
                </c:pt>
                <c:pt idx="15">
                  <c:v>123.19999999999999</c:v>
                </c:pt>
                <c:pt idx="16">
                  <c:v>147.1</c:v>
                </c:pt>
                <c:pt idx="17">
                  <c:v>129</c:v>
                </c:pt>
                <c:pt idx="18">
                  <c:v>131.30000000000001</c:v>
                </c:pt>
                <c:pt idx="19">
                  <c:v>124.5</c:v>
                </c:pt>
                <c:pt idx="20">
                  <c:v>113.9</c:v>
                </c:pt>
                <c:pt idx="21">
                  <c:v>130.10000000000002</c:v>
                </c:pt>
                <c:pt idx="22">
                  <c:v>102.8</c:v>
                </c:pt>
                <c:pt idx="23">
                  <c:v>123.49999999999997</c:v>
                </c:pt>
                <c:pt idx="24">
                  <c:v>108.20000000000002</c:v>
                </c:pt>
                <c:pt idx="25">
                  <c:v>121.19999999999999</c:v>
                </c:pt>
                <c:pt idx="26">
                  <c:v>122.89999999999999</c:v>
                </c:pt>
                <c:pt idx="27">
                  <c:v>120.4</c:v>
                </c:pt>
                <c:pt idx="28">
                  <c:v>147.30000000000001</c:v>
                </c:pt>
                <c:pt idx="29">
                  <c:v>134.69999999999999</c:v>
                </c:pt>
                <c:pt idx="30">
                  <c:v>171.79999999999995</c:v>
                </c:pt>
                <c:pt idx="31">
                  <c:v>148.50000000000003</c:v>
                </c:pt>
                <c:pt idx="32">
                  <c:v>94.5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049888"/>
        <c:axId val="45206961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52.389047619047624</c:v>
                </c:pt>
                <c:pt idx="1">
                  <c:v>52.389047619047624</c:v>
                </c:pt>
                <c:pt idx="2">
                  <c:v>52.389047619047624</c:v>
                </c:pt>
                <c:pt idx="3">
                  <c:v>52.389047619047624</c:v>
                </c:pt>
                <c:pt idx="4">
                  <c:v>52.389047619047624</c:v>
                </c:pt>
                <c:pt idx="5">
                  <c:v>52.389047619047624</c:v>
                </c:pt>
                <c:pt idx="6">
                  <c:v>52.389047619047624</c:v>
                </c:pt>
                <c:pt idx="7">
                  <c:v>52.389047619047624</c:v>
                </c:pt>
                <c:pt idx="8">
                  <c:v>52.389047619047624</c:v>
                </c:pt>
                <c:pt idx="9">
                  <c:v>52.389047619047624</c:v>
                </c:pt>
                <c:pt idx="10">
                  <c:v>52.389047619047624</c:v>
                </c:pt>
                <c:pt idx="11">
                  <c:v>52.389047619047624</c:v>
                </c:pt>
                <c:pt idx="12">
                  <c:v>52.389047619047624</c:v>
                </c:pt>
                <c:pt idx="13">
                  <c:v>52.389047619047624</c:v>
                </c:pt>
                <c:pt idx="14">
                  <c:v>52.389047619047624</c:v>
                </c:pt>
                <c:pt idx="15">
                  <c:v>52.389047619047624</c:v>
                </c:pt>
                <c:pt idx="16">
                  <c:v>52.389047619047624</c:v>
                </c:pt>
                <c:pt idx="17">
                  <c:v>52.389047619047624</c:v>
                </c:pt>
                <c:pt idx="18">
                  <c:v>52.389047619047624</c:v>
                </c:pt>
                <c:pt idx="19">
                  <c:v>52.389047619047624</c:v>
                </c:pt>
                <c:pt idx="20">
                  <c:v>52.389047619047624</c:v>
                </c:pt>
                <c:pt idx="21">
                  <c:v>52.389047619047624</c:v>
                </c:pt>
                <c:pt idx="22">
                  <c:v>52.389047619047624</c:v>
                </c:pt>
                <c:pt idx="23">
                  <c:v>52.389047619047624</c:v>
                </c:pt>
                <c:pt idx="24">
                  <c:v>52.389047619047624</c:v>
                </c:pt>
                <c:pt idx="25">
                  <c:v>52.389047619047624</c:v>
                </c:pt>
                <c:pt idx="26">
                  <c:v>52.389047619047624</c:v>
                </c:pt>
                <c:pt idx="27">
                  <c:v>52.389047619047624</c:v>
                </c:pt>
                <c:pt idx="28">
                  <c:v>52.389047619047624</c:v>
                </c:pt>
                <c:pt idx="29">
                  <c:v>52.389047619047624</c:v>
                </c:pt>
                <c:pt idx="30">
                  <c:v>52.389047619047624</c:v>
                </c:pt>
                <c:pt idx="31">
                  <c:v>52.389047619047624</c:v>
                </c:pt>
                <c:pt idx="32">
                  <c:v>52.389047619047624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049888"/>
        <c:axId val="452069616"/>
      </c:lineChart>
      <c:catAx>
        <c:axId val="4530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69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0696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3049888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Maio 2016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112.6875</c:v>
                </c:pt>
                <c:pt idx="1">
                  <c:v>121.03181818181817</c:v>
                </c:pt>
                <c:pt idx="2">
                  <c:v>119.2</c:v>
                </c:pt>
                <c:pt idx="3">
                  <c:v>118.8</c:v>
                </c:pt>
                <c:pt idx="4">
                  <c:v>129.94444444444446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71576"/>
        <c:axId val="452071968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52.389047619047624</c:v>
                </c:pt>
                <c:pt idx="1">
                  <c:v>52.389047619047624</c:v>
                </c:pt>
                <c:pt idx="2">
                  <c:v>52.389047619047624</c:v>
                </c:pt>
                <c:pt idx="3">
                  <c:v>52.389047619047624</c:v>
                </c:pt>
                <c:pt idx="4">
                  <c:v>52.389047619047624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71576"/>
        <c:axId val="452071968"/>
      </c:lineChart>
      <c:catAx>
        <c:axId val="45207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7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071968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07157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0.6056</cdr:y>
    </cdr:from>
    <cdr:to>
      <cdr:x>0.98817</cdr:x>
      <cdr:y>0.6576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342639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(52,4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0.91463</cdr:x>
      <cdr:y>0.6042</cdr:y>
    </cdr:from>
    <cdr:to>
      <cdr:x>0.99584</cdr:x>
      <cdr:y>0.65489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2126" y="3418460"/>
          <a:ext cx="743358" cy="28679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(52,4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0.90947</cdr:x>
      <cdr:y>0.62227</cdr:y>
    </cdr:from>
    <cdr:to>
      <cdr:x>0.99792</cdr:x>
      <cdr:y>0.68687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856" y="3520714"/>
          <a:ext cx="809630" cy="36549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(52,4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0.90784</cdr:x>
      <cdr:y>0.61547</cdr:y>
    </cdr:from>
    <cdr:to>
      <cdr:x>0.98709</cdr:x>
      <cdr:y>0.66622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9925" y="3482257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(52,4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1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18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7" ht="1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2" t="s">
        <v>95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7"/>
      <c r="AK6" s="127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0.2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8</v>
      </c>
      <c r="R8" s="94">
        <f>'17'!F4</f>
        <v>0</v>
      </c>
      <c r="S8" s="94">
        <f>'18'!F4</f>
        <v>34.200000000000003</v>
      </c>
      <c r="T8" s="94">
        <f>'19'!F4</f>
        <v>2.5</v>
      </c>
      <c r="U8" s="94">
        <f>'20'!F4</f>
        <v>0</v>
      </c>
      <c r="V8" s="94">
        <f>'21'!F4</f>
        <v>38.700000000000003</v>
      </c>
      <c r="W8" s="94">
        <f>'22'!F4</f>
        <v>5</v>
      </c>
      <c r="X8" s="94">
        <f>'23'!F4</f>
        <v>9.1999999999999993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3.6</v>
      </c>
      <c r="AF8" s="94">
        <f>'31'!F4</f>
        <v>6.8</v>
      </c>
      <c r="AG8" s="94">
        <f>SUM(B8:AF8)</f>
        <v>108.2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0.2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5.6</v>
      </c>
      <c r="R9" s="94">
        <f>'17'!F5</f>
        <v>0</v>
      </c>
      <c r="S9" s="94">
        <f>'18'!F5</f>
        <v>26.5</v>
      </c>
      <c r="T9" s="94">
        <f>'19'!F5</f>
        <v>3.5</v>
      </c>
      <c r="U9" s="94">
        <f>'20'!F5</f>
        <v>0</v>
      </c>
      <c r="V9" s="94">
        <f>'21'!F5</f>
        <v>40.799999999999997</v>
      </c>
      <c r="W9" s="94">
        <f>'22'!F5</f>
        <v>11.2</v>
      </c>
      <c r="X9" s="94">
        <f>'23'!F5</f>
        <v>7.6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4</v>
      </c>
      <c r="AF9" s="94">
        <f>'31'!F5</f>
        <v>10.7</v>
      </c>
      <c r="AG9" s="94">
        <f t="shared" ref="AG9:AG15" si="0">SUM(B9:AF9)</f>
        <v>110.1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5.5</v>
      </c>
      <c r="R10" s="94">
        <f>'17'!F6</f>
        <v>0</v>
      </c>
      <c r="S10" s="94">
        <f>'18'!F6</f>
        <v>33.5</v>
      </c>
      <c r="T10" s="94">
        <f>'19'!F6</f>
        <v>6.9</v>
      </c>
      <c r="U10" s="94">
        <f>'20'!F6</f>
        <v>1.1000000000000001</v>
      </c>
      <c r="V10" s="94">
        <f>'21'!F6</f>
        <v>40.399999999999991</v>
      </c>
      <c r="W10" s="94">
        <f>'22'!F6</f>
        <v>16.5</v>
      </c>
      <c r="X10" s="94">
        <f>'23'!F6</f>
        <v>7.5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3.4</v>
      </c>
      <c r="AF10" s="94">
        <f>'31'!F6</f>
        <v>13.8</v>
      </c>
      <c r="AG10" s="94">
        <f t="shared" si="0"/>
        <v>128.6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0.6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8.1999999999999993</v>
      </c>
      <c r="R11" s="94">
        <f>'17'!F7</f>
        <v>0</v>
      </c>
      <c r="S11" s="94">
        <f>'18'!F7</f>
        <v>33</v>
      </c>
      <c r="T11" s="94">
        <f>'19'!F7</f>
        <v>3.6</v>
      </c>
      <c r="U11" s="94">
        <f>'20'!F7</f>
        <v>0</v>
      </c>
      <c r="V11" s="94">
        <f>'21'!F7</f>
        <v>33.1</v>
      </c>
      <c r="W11" s="94">
        <f>'22'!F7</f>
        <v>4</v>
      </c>
      <c r="X11" s="94">
        <f>'23'!F7</f>
        <v>9.3999999999999986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4</v>
      </c>
      <c r="AF11" s="94">
        <f>'31'!F7</f>
        <v>8.3999999999999986</v>
      </c>
      <c r="AG11" s="94">
        <f t="shared" si="0"/>
        <v>104.30000000000001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7.6000000000000005</v>
      </c>
      <c r="R12" s="94">
        <f>'17'!F8</f>
        <v>0</v>
      </c>
      <c r="S12" s="94">
        <f>'18'!F8</f>
        <v>23.7</v>
      </c>
      <c r="T12" s="94">
        <f>'19'!F8</f>
        <v>4.1000000000000005</v>
      </c>
      <c r="U12" s="94">
        <f>'20'!F8</f>
        <v>0.4</v>
      </c>
      <c r="V12" s="94">
        <f>'21'!F8</f>
        <v>43.899999999999991</v>
      </c>
      <c r="W12" s="94">
        <f>'22'!F8</f>
        <v>5.9</v>
      </c>
      <c r="X12" s="94">
        <f>'23'!F8</f>
        <v>8.1999999999999993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4.4000000000000004</v>
      </c>
      <c r="AF12" s="94">
        <f>'31'!F8</f>
        <v>10.100000000000001</v>
      </c>
      <c r="AG12" s="94">
        <f t="shared" si="0"/>
        <v>108.30000000000001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0.2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21.900000000000002</v>
      </c>
      <c r="R13" s="94">
        <f>'17'!F9</f>
        <v>0</v>
      </c>
      <c r="S13" s="94">
        <f>'18'!F9</f>
        <v>32.6</v>
      </c>
      <c r="T13" s="94">
        <f>'19'!F9</f>
        <v>4.8</v>
      </c>
      <c r="U13" s="94">
        <f>'20'!F9</f>
        <v>2.5</v>
      </c>
      <c r="V13" s="94">
        <f>'21'!F9</f>
        <v>40.4</v>
      </c>
      <c r="W13" s="94">
        <f>'22'!F9</f>
        <v>14.4</v>
      </c>
      <c r="X13" s="94">
        <f>'23'!F9</f>
        <v>10.299999999999999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6.8</v>
      </c>
      <c r="AF13" s="94">
        <f>'31'!F9</f>
        <v>10.1</v>
      </c>
      <c r="AG13" s="94">
        <f t="shared" si="0"/>
        <v>144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10.1</v>
      </c>
      <c r="R14" s="94">
        <f>'17'!F10</f>
        <v>0</v>
      </c>
      <c r="S14" s="94">
        <f>'18'!F10</f>
        <v>26.7</v>
      </c>
      <c r="T14" s="94">
        <f>'19'!F10</f>
        <v>4.5999999999999996</v>
      </c>
      <c r="U14" s="94">
        <f>'20'!F10</f>
        <v>0</v>
      </c>
      <c r="V14" s="94">
        <f>'21'!F10</f>
        <v>22.700000000000003</v>
      </c>
      <c r="W14" s="94">
        <f>'22'!F10</f>
        <v>11</v>
      </c>
      <c r="X14" s="94">
        <f>'23'!F10</f>
        <v>8.9</v>
      </c>
      <c r="Y14" s="94">
        <f>'24'!F10</f>
        <v>0.2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1.5</v>
      </c>
      <c r="AF14" s="94">
        <f>'31'!F10</f>
        <v>10.600000000000001</v>
      </c>
      <c r="AG14" s="94">
        <f t="shared" si="0"/>
        <v>96.300000000000011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0.2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8.5</v>
      </c>
      <c r="R15" s="94">
        <f>'17'!F11</f>
        <v>0.7</v>
      </c>
      <c r="S15" s="94">
        <f>'18'!F11</f>
        <v>23</v>
      </c>
      <c r="T15" s="94">
        <f>'19'!F11</f>
        <v>3.2</v>
      </c>
      <c r="U15" s="94">
        <f>'20'!F11</f>
        <v>0</v>
      </c>
      <c r="V15" s="94">
        <f>'21'!F11</f>
        <v>43.8</v>
      </c>
      <c r="W15" s="94">
        <f>'22'!F11</f>
        <v>6.5</v>
      </c>
      <c r="X15" s="94">
        <f>'23'!F11</f>
        <v>7.9</v>
      </c>
      <c r="Y15" s="94">
        <f>'24'!F11</f>
        <v>0.3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4.8</v>
      </c>
      <c r="AF15" s="94">
        <f>'31'!F11</f>
        <v>2.8</v>
      </c>
      <c r="AG15" s="94">
        <f t="shared" si="0"/>
        <v>101.7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7.5000000000000011E-2</v>
      </c>
      <c r="L16" s="76">
        <f>'11'!F12</f>
        <v>0</v>
      </c>
      <c r="M16" s="76">
        <f>'12'!F12</f>
        <v>0.1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9.4249999999999989</v>
      </c>
      <c r="R16" s="76">
        <f>'17'!F12</f>
        <v>8.7499999999999994E-2</v>
      </c>
      <c r="S16" s="76">
        <f>'18'!F12</f>
        <v>29.15</v>
      </c>
      <c r="T16" s="76">
        <f>'19'!F12</f>
        <v>4.1500000000000004</v>
      </c>
      <c r="U16" s="76">
        <f>'20'!F12</f>
        <v>0.5</v>
      </c>
      <c r="V16" s="76">
        <f>'21'!F12</f>
        <v>37.975000000000001</v>
      </c>
      <c r="W16" s="76">
        <f>'22'!F12</f>
        <v>9.3125</v>
      </c>
      <c r="X16" s="76">
        <f>'23'!F12</f>
        <v>8.6249999999999982</v>
      </c>
      <c r="Y16" s="76">
        <f>'24'!F12</f>
        <v>6.25E-2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4.0625</v>
      </c>
      <c r="AF16" s="76">
        <f>'31'!F12</f>
        <v>9.1624999999999996</v>
      </c>
      <c r="AG16" s="19">
        <f>AVERAGE(AG8:AG15)</f>
        <v>112.6875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0.6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24.6</v>
      </c>
      <c r="R17" s="94">
        <f>'17'!F13</f>
        <v>0</v>
      </c>
      <c r="S17" s="94">
        <f>'18'!F13</f>
        <v>25</v>
      </c>
      <c r="T17" s="94">
        <f>'19'!F13</f>
        <v>3.2</v>
      </c>
      <c r="U17" s="94">
        <f>'20'!F13</f>
        <v>0</v>
      </c>
      <c r="V17" s="94">
        <f>'21'!F13</f>
        <v>42.900000000000006</v>
      </c>
      <c r="W17" s="94">
        <f>'22'!F13</f>
        <v>7.8</v>
      </c>
      <c r="X17" s="94">
        <f>'23'!F13</f>
        <v>7.7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5.7</v>
      </c>
      <c r="AF17" s="94">
        <f>'31'!F13</f>
        <v>10.4</v>
      </c>
      <c r="AG17" s="94">
        <f>SUM(B17:AF17)</f>
        <v>127.90000000000002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0.4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3.0999999999999996</v>
      </c>
      <c r="R18" s="94">
        <f>'17'!F14</f>
        <v>0</v>
      </c>
      <c r="S18" s="94">
        <f>'18'!F14</f>
        <v>12.1</v>
      </c>
      <c r="T18" s="94">
        <f>'19'!F14</f>
        <v>4.7</v>
      </c>
      <c r="U18" s="94">
        <f>'20'!F14</f>
        <v>0</v>
      </c>
      <c r="V18" s="94">
        <f>'21'!F14</f>
        <v>34.950000000000003</v>
      </c>
      <c r="W18" s="94">
        <f>'22'!F14</f>
        <v>12</v>
      </c>
      <c r="X18" s="94">
        <f>'23'!F14</f>
        <v>10.4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4</v>
      </c>
      <c r="AF18" s="94">
        <f>'31'!F14</f>
        <v>10.4</v>
      </c>
      <c r="AG18" s="94">
        <f t="shared" ref="AG18:AG29" si="1">SUM(B18:AF18)</f>
        <v>92.050000000000011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37.1</v>
      </c>
      <c r="R19" s="94">
        <f>'17'!F15</f>
        <v>1</v>
      </c>
      <c r="S19" s="94">
        <f>'18'!F15</f>
        <v>22.999999999999996</v>
      </c>
      <c r="T19" s="94">
        <f>'19'!F15</f>
        <v>1.6</v>
      </c>
      <c r="U19" s="94">
        <f>'20'!F15</f>
        <v>0</v>
      </c>
      <c r="V19" s="94">
        <f>'21'!F15</f>
        <v>29.5</v>
      </c>
      <c r="W19" s="94">
        <f>'22'!F15</f>
        <v>10</v>
      </c>
      <c r="X19" s="94">
        <f>'23'!F15</f>
        <v>14.899999999999999</v>
      </c>
      <c r="Y19" s="94">
        <f>'24'!F15</f>
        <v>0.3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3.8</v>
      </c>
      <c r="AF19" s="94">
        <f>'31'!F15</f>
        <v>11.8</v>
      </c>
      <c r="AG19" s="94">
        <f t="shared" si="1"/>
        <v>133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22.400000000000002</v>
      </c>
      <c r="R20" s="94">
        <f>'17'!F16</f>
        <v>1</v>
      </c>
      <c r="S20" s="94">
        <f>'18'!F16</f>
        <v>19</v>
      </c>
      <c r="T20" s="94">
        <f>'19'!F16</f>
        <v>3.0999999999999996</v>
      </c>
      <c r="U20" s="94">
        <f>'20'!F16</f>
        <v>0</v>
      </c>
      <c r="V20" s="94">
        <f>'21'!F16</f>
        <v>35.799999999999997</v>
      </c>
      <c r="W20" s="94">
        <f>'22'!F16</f>
        <v>9</v>
      </c>
      <c r="X20" s="94">
        <f>'23'!F16</f>
        <v>16.399999999999999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2.5999999999999996</v>
      </c>
      <c r="AF20" s="94">
        <f>'31'!F16</f>
        <v>10.1</v>
      </c>
      <c r="AG20" s="94">
        <f t="shared" si="1"/>
        <v>119.4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0.2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4.2</v>
      </c>
      <c r="R21" s="94">
        <f>'17'!F17</f>
        <v>0</v>
      </c>
      <c r="S21" s="94">
        <f>'18'!F17</f>
        <v>24.500000000000004</v>
      </c>
      <c r="T21" s="94">
        <f>'19'!F17</f>
        <v>6.1000000000000005</v>
      </c>
      <c r="U21" s="94">
        <f>'20'!F17</f>
        <v>0</v>
      </c>
      <c r="V21" s="94">
        <f>'21'!F17</f>
        <v>34.1</v>
      </c>
      <c r="W21" s="94">
        <f>'22'!F17</f>
        <v>17.5</v>
      </c>
      <c r="X21" s="94">
        <f>'23'!F17</f>
        <v>7.9</v>
      </c>
      <c r="Y21" s="94">
        <f>'24'!F17</f>
        <v>0.1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10.3</v>
      </c>
      <c r="AF21" s="94">
        <f>'31'!F17</f>
        <v>13.3</v>
      </c>
      <c r="AG21" s="94">
        <f t="shared" si="1"/>
        <v>118.2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0.8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8.1</v>
      </c>
      <c r="R22" s="94">
        <f>'17'!F18</f>
        <v>0.2</v>
      </c>
      <c r="S22" s="94">
        <f>'18'!F18</f>
        <v>23.9</v>
      </c>
      <c r="T22" s="94">
        <f>'19'!F18</f>
        <v>1.4</v>
      </c>
      <c r="U22" s="94">
        <f>'20'!F18</f>
        <v>0</v>
      </c>
      <c r="V22" s="94">
        <f>'21'!F18</f>
        <v>41.399999999999991</v>
      </c>
      <c r="W22" s="94">
        <f>'22'!F18</f>
        <v>5.8</v>
      </c>
      <c r="X22" s="94">
        <f>'23'!F18</f>
        <v>8.7999999999999989</v>
      </c>
      <c r="Y22" s="94">
        <f>'24'!F18</f>
        <v>0.5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5.3</v>
      </c>
      <c r="AF22" s="94">
        <f>'31'!F18</f>
        <v>9.5</v>
      </c>
      <c r="AG22" s="94">
        <f t="shared" si="1"/>
        <v>105.69999999999997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3</v>
      </c>
      <c r="R23" s="94">
        <f>'17'!F19</f>
        <v>0</v>
      </c>
      <c r="S23" s="94">
        <f>'18'!F19</f>
        <v>27.099999999999998</v>
      </c>
      <c r="T23" s="94">
        <f>'19'!F19</f>
        <v>5.2</v>
      </c>
      <c r="U23" s="94">
        <f>'20'!F19</f>
        <v>0</v>
      </c>
      <c r="V23" s="94">
        <f>'21'!F19</f>
        <v>29.599999999999998</v>
      </c>
      <c r="W23" s="94">
        <f>'22'!F19</f>
        <v>14.3</v>
      </c>
      <c r="X23" s="94">
        <f>'23'!F19</f>
        <v>10.4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3.5</v>
      </c>
      <c r="AF23" s="94">
        <f>'31'!F19</f>
        <v>11.4</v>
      </c>
      <c r="AG23" s="94">
        <f t="shared" si="1"/>
        <v>104.5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0.4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5.3</v>
      </c>
      <c r="R24" s="94">
        <f>'17'!F20</f>
        <v>0.9</v>
      </c>
      <c r="S24" s="94">
        <f>'18'!F20</f>
        <v>30.9</v>
      </c>
      <c r="T24" s="94">
        <f>'19'!F20</f>
        <v>4.8</v>
      </c>
      <c r="U24" s="94">
        <f>'20'!F20</f>
        <v>0</v>
      </c>
      <c r="V24" s="94">
        <f>'21'!F20</f>
        <v>40.900000000000006</v>
      </c>
      <c r="W24" s="94">
        <f>'22'!F20</f>
        <v>7.6000000000000005</v>
      </c>
      <c r="X24" s="94">
        <f>'23'!F20</f>
        <v>18.2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3.3</v>
      </c>
      <c r="AF24" s="94">
        <f>'31'!F20</f>
        <v>10.899999999999999</v>
      </c>
      <c r="AG24" s="94">
        <f t="shared" si="1"/>
        <v>123.19999999999999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11.3</v>
      </c>
      <c r="R25" s="94">
        <f>'17'!F21</f>
        <v>0.8</v>
      </c>
      <c r="S25" s="94">
        <f>'18'!F21</f>
        <v>33.6</v>
      </c>
      <c r="T25" s="94">
        <f>'19'!F21</f>
        <v>1.1000000000000001</v>
      </c>
      <c r="U25" s="94">
        <f>'20'!F21</f>
        <v>0</v>
      </c>
      <c r="V25" s="94">
        <f>'21'!F21</f>
        <v>50.199999999999996</v>
      </c>
      <c r="W25" s="94">
        <f>'22'!F21</f>
        <v>14</v>
      </c>
      <c r="X25" s="94">
        <f>'23'!F21</f>
        <v>17.8</v>
      </c>
      <c r="Y25" s="94">
        <f>'24'!F21</f>
        <v>0</v>
      </c>
      <c r="Z25" s="94">
        <f>'25'!F21</f>
        <v>0.6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5.7</v>
      </c>
      <c r="AF25" s="94">
        <f>'31'!F21</f>
        <v>12</v>
      </c>
      <c r="AG25" s="94">
        <f t="shared" si="1"/>
        <v>147.1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16.099999999999998</v>
      </c>
      <c r="R26" s="94">
        <f>'17'!F22</f>
        <v>0.4</v>
      </c>
      <c r="S26" s="94">
        <f>'18'!F22</f>
        <v>24.599999999999998</v>
      </c>
      <c r="T26" s="94">
        <f>'19'!F22</f>
        <v>0.5</v>
      </c>
      <c r="U26" s="94">
        <f>'20'!F22</f>
        <v>0</v>
      </c>
      <c r="V26" s="94">
        <f>'21'!F22</f>
        <v>41.3</v>
      </c>
      <c r="W26" s="94">
        <f>'22'!F22</f>
        <v>8.5</v>
      </c>
      <c r="X26" s="94">
        <f>'23'!F22</f>
        <v>19</v>
      </c>
      <c r="Y26" s="94">
        <f>'24'!F22</f>
        <v>0.4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6.6999999999999993</v>
      </c>
      <c r="AF26" s="94">
        <f>'31'!F22</f>
        <v>11.5</v>
      </c>
      <c r="AG26" s="94">
        <f t="shared" si="1"/>
        <v>129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1.2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17.399999999999999</v>
      </c>
      <c r="R27" s="94">
        <f>'17'!F23</f>
        <v>0</v>
      </c>
      <c r="S27" s="94">
        <f>'18'!F23</f>
        <v>19.8</v>
      </c>
      <c r="T27" s="94">
        <f>'19'!F23</f>
        <v>1.3</v>
      </c>
      <c r="U27" s="94">
        <f>'20'!F23</f>
        <v>0</v>
      </c>
      <c r="V27" s="94">
        <f>'21'!F23</f>
        <v>50.8</v>
      </c>
      <c r="W27" s="94">
        <f>'22'!F23</f>
        <v>9.8000000000000007</v>
      </c>
      <c r="X27" s="94">
        <f>'23'!F23</f>
        <v>8.4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3</v>
      </c>
      <c r="AF27" s="94">
        <f>'31'!F23</f>
        <v>19.600000000000001</v>
      </c>
      <c r="AG27" s="94">
        <f t="shared" si="1"/>
        <v>131.30000000000001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3.6363636363636369E-2</v>
      </c>
      <c r="L28" s="76">
        <f>'11'!F24</f>
        <v>0</v>
      </c>
      <c r="M28" s="76">
        <f>'12'!F24</f>
        <v>0.29090909090909095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13.872727272727275</v>
      </c>
      <c r="R28" s="76">
        <f>'17'!F24</f>
        <v>0.39090909090909098</v>
      </c>
      <c r="S28" s="76">
        <f>'18'!F24</f>
        <v>23.954545454545453</v>
      </c>
      <c r="T28" s="76">
        <f>'19'!F24</f>
        <v>3</v>
      </c>
      <c r="U28" s="76">
        <f>'20'!F24</f>
        <v>0</v>
      </c>
      <c r="V28" s="76">
        <f>'21'!F24</f>
        <v>39.222727272727269</v>
      </c>
      <c r="W28" s="76">
        <f>'22'!F24</f>
        <v>10.572727272727271</v>
      </c>
      <c r="X28" s="76">
        <f>'23'!F24</f>
        <v>12.718181818181819</v>
      </c>
      <c r="Y28" s="76">
        <f>'24'!F24</f>
        <v>0.11818181818181818</v>
      </c>
      <c r="Z28" s="76">
        <f>'25'!F24</f>
        <v>5.4545454545454543E-2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4.9000000000000004</v>
      </c>
      <c r="AF28" s="76">
        <f>'31'!F24</f>
        <v>11.9</v>
      </c>
      <c r="AG28" s="19">
        <f>AVERAGE(AG17:AG27)</f>
        <v>121.03181818181817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0.2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22.2</v>
      </c>
      <c r="R29" s="94">
        <f>'17'!F25</f>
        <v>0</v>
      </c>
      <c r="S29" s="94">
        <f>'18'!F25</f>
        <v>16.8</v>
      </c>
      <c r="T29" s="94">
        <f>'19'!F25</f>
        <v>1.2</v>
      </c>
      <c r="U29" s="94">
        <f>'20'!F25</f>
        <v>0</v>
      </c>
      <c r="V29" s="94">
        <f>'21'!F25</f>
        <v>41.599999999999994</v>
      </c>
      <c r="W29" s="94">
        <f>'22'!F25</f>
        <v>9.3999999999999986</v>
      </c>
      <c r="X29" s="94">
        <f>'23'!F25</f>
        <v>10.8</v>
      </c>
      <c r="Y29" s="94">
        <f>'24'!F25</f>
        <v>0.5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4</v>
      </c>
      <c r="AF29" s="94">
        <f>'31'!F25</f>
        <v>17.8</v>
      </c>
      <c r="AG29" s="94">
        <f t="shared" si="1"/>
        <v>124.5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0.4</v>
      </c>
      <c r="L30" s="94">
        <f>'11'!F26</f>
        <v>0</v>
      </c>
      <c r="M30" s="94">
        <f>'12'!F26</f>
        <v>0.4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21.5</v>
      </c>
      <c r="R30" s="94">
        <f>'17'!F26</f>
        <v>0</v>
      </c>
      <c r="S30" s="94">
        <f>'18'!F26</f>
        <v>21.3</v>
      </c>
      <c r="T30" s="94">
        <f>'19'!F26</f>
        <v>1</v>
      </c>
      <c r="U30" s="94">
        <f>'20'!F26</f>
        <v>0</v>
      </c>
      <c r="V30" s="94">
        <f>'21'!F26</f>
        <v>35.200000000000003</v>
      </c>
      <c r="W30" s="94">
        <f>'22'!F26</f>
        <v>8.5</v>
      </c>
      <c r="X30" s="94">
        <f>'23'!F26</f>
        <v>6.6</v>
      </c>
      <c r="Y30" s="94">
        <f>'24'!F26</f>
        <v>0.5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4.9000000000000004</v>
      </c>
      <c r="AF30" s="94">
        <f>'31'!F26</f>
        <v>13.600000000000001</v>
      </c>
      <c r="AG30" s="94">
        <f>SUM(B30:AF30)</f>
        <v>113.9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0.2</v>
      </c>
      <c r="L31" s="76">
        <f>'11'!F27</f>
        <v>0</v>
      </c>
      <c r="M31" s="76">
        <f>'12'!F27</f>
        <v>0.30000000000000004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21.85</v>
      </c>
      <c r="R31" s="76">
        <f>'17'!F27</f>
        <v>0</v>
      </c>
      <c r="S31" s="76">
        <f>'18'!F27</f>
        <v>19.05</v>
      </c>
      <c r="T31" s="76">
        <f>'19'!F27</f>
        <v>1.1000000000000001</v>
      </c>
      <c r="U31" s="76">
        <f>'20'!F27</f>
        <v>0</v>
      </c>
      <c r="V31" s="76">
        <f>'21'!F27</f>
        <v>38.4</v>
      </c>
      <c r="W31" s="76">
        <f>'22'!F27</f>
        <v>8.9499999999999993</v>
      </c>
      <c r="X31" s="76">
        <f>'23'!F27</f>
        <v>8.6999999999999993</v>
      </c>
      <c r="Y31" s="76">
        <f>'24'!F27</f>
        <v>0.5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4.45</v>
      </c>
      <c r="AF31" s="76">
        <f>'31'!F27</f>
        <v>15.700000000000001</v>
      </c>
      <c r="AG31" s="19">
        <f>AVERAGE(AG29:AG30)</f>
        <v>119.2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13.3</v>
      </c>
      <c r="R32" s="94">
        <f>'17'!F28</f>
        <v>0</v>
      </c>
      <c r="S32" s="94">
        <f>'18'!F28</f>
        <v>16.899999999999999</v>
      </c>
      <c r="T32" s="94">
        <f>'19'!F28</f>
        <v>1.5</v>
      </c>
      <c r="U32" s="94">
        <f>'20'!F28</f>
        <v>0</v>
      </c>
      <c r="V32" s="94">
        <f>'21'!F28</f>
        <v>48.699999999999996</v>
      </c>
      <c r="W32" s="94">
        <f>'22'!F28</f>
        <v>5.8999999999999995</v>
      </c>
      <c r="X32" s="94">
        <f>'23'!F28</f>
        <v>12.600000000000001</v>
      </c>
      <c r="Y32" s="94">
        <f>'24'!F28</f>
        <v>0.7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4.5</v>
      </c>
      <c r="AF32" s="94">
        <f>'31'!F28</f>
        <v>26</v>
      </c>
      <c r="AG32" s="94">
        <f>SUM(B32:AF32)</f>
        <v>130.10000000000002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0.2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10.4</v>
      </c>
      <c r="R33" s="94">
        <f>'17'!F29</f>
        <v>0</v>
      </c>
      <c r="S33" s="94">
        <f>'18'!F29</f>
        <v>22.4</v>
      </c>
      <c r="T33" s="94">
        <f>'19'!F29</f>
        <v>2.6</v>
      </c>
      <c r="U33" s="94">
        <f>'20'!F29</f>
        <v>0.4</v>
      </c>
      <c r="V33" s="94">
        <f>'21'!F29</f>
        <v>42.6</v>
      </c>
      <c r="W33" s="94">
        <f>'22'!F29</f>
        <v>4.8</v>
      </c>
      <c r="X33" s="94">
        <f>'23'!F29</f>
        <v>2.2000000000000002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4.2</v>
      </c>
      <c r="AF33" s="94">
        <f>'31'!F29</f>
        <v>13</v>
      </c>
      <c r="AG33" s="94">
        <f>SUM(B33:AF33)</f>
        <v>102.8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24.2</v>
      </c>
      <c r="R34" s="94">
        <f>'17'!F30</f>
        <v>0</v>
      </c>
      <c r="S34" s="94">
        <f>'18'!F30</f>
        <v>16.399999999999999</v>
      </c>
      <c r="T34" s="94">
        <f>'19'!F30</f>
        <v>1</v>
      </c>
      <c r="U34" s="94">
        <f>'20'!F30</f>
        <v>0</v>
      </c>
      <c r="V34" s="94">
        <f>'21'!F30</f>
        <v>44.1</v>
      </c>
      <c r="W34" s="94">
        <f>'22'!F30</f>
        <v>6.5</v>
      </c>
      <c r="X34" s="94">
        <f>'23'!F30</f>
        <v>6.5</v>
      </c>
      <c r="Y34" s="94">
        <f>'24'!F30</f>
        <v>0.3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4.0999999999999996</v>
      </c>
      <c r="AF34" s="94">
        <f>'31'!F30</f>
        <v>20.399999999999999</v>
      </c>
      <c r="AG34" s="94">
        <f>SUM(B34:AF34)</f>
        <v>123.49999999999997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6.6666666666666666E-2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15.966666666666669</v>
      </c>
      <c r="R35" s="76">
        <f>'17'!F31</f>
        <v>0</v>
      </c>
      <c r="S35" s="76">
        <f>'18'!F31</f>
        <v>18.566666666666666</v>
      </c>
      <c r="T35" s="76">
        <f>'19'!F31</f>
        <v>1.7</v>
      </c>
      <c r="U35" s="76">
        <f>'20'!F31</f>
        <v>0.13333333333333333</v>
      </c>
      <c r="V35" s="76">
        <f>'21'!F31</f>
        <v>45.133333333333333</v>
      </c>
      <c r="W35" s="76">
        <f>'22'!F31</f>
        <v>5.7333333333333334</v>
      </c>
      <c r="X35" s="76">
        <f>'23'!F31</f>
        <v>7.1000000000000005</v>
      </c>
      <c r="Y35" s="76">
        <f>'24'!F31</f>
        <v>0.33333333333333331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4.2666666666666666</v>
      </c>
      <c r="AF35" s="76">
        <f>'31'!F31</f>
        <v>19.8</v>
      </c>
      <c r="AG35" s="19">
        <f>AVERAGE(AG32:AG34)</f>
        <v>118.8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0.60000000000000009</v>
      </c>
      <c r="O36" s="94">
        <f>'14'!F32</f>
        <v>0</v>
      </c>
      <c r="P36" s="94">
        <f>'15'!F32</f>
        <v>0</v>
      </c>
      <c r="Q36" s="94">
        <f>'16'!F32</f>
        <v>23.2</v>
      </c>
      <c r="R36" s="94">
        <f>'17'!F32</f>
        <v>0</v>
      </c>
      <c r="S36" s="94">
        <f>'18'!F32</f>
        <v>18.8</v>
      </c>
      <c r="T36" s="94">
        <f>'19'!F32</f>
        <v>1.2</v>
      </c>
      <c r="U36" s="94">
        <f>'20'!F32</f>
        <v>0</v>
      </c>
      <c r="V36" s="94">
        <f>'21'!F32</f>
        <v>26.599999999999998</v>
      </c>
      <c r="W36" s="94">
        <f>'22'!F32</f>
        <v>6.2</v>
      </c>
      <c r="X36" s="94">
        <f>'23'!F32</f>
        <v>5.8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3.2</v>
      </c>
      <c r="AF36" s="94">
        <f>'31'!F32</f>
        <v>22.6</v>
      </c>
      <c r="AG36" s="94">
        <f t="shared" ref="AG36:AG42" si="2">SUM(B36:AF36)</f>
        <v>108.20000000000002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1.2000000000000002</v>
      </c>
      <c r="O37" s="94">
        <f>'14'!F33</f>
        <v>0</v>
      </c>
      <c r="P37" s="94">
        <f>'15'!F33</f>
        <v>0</v>
      </c>
      <c r="Q37" s="94">
        <f>'16'!F33</f>
        <v>10.4</v>
      </c>
      <c r="R37" s="94">
        <f>'17'!F33</f>
        <v>0</v>
      </c>
      <c r="S37" s="94">
        <f>'18'!F33</f>
        <v>19</v>
      </c>
      <c r="T37" s="94">
        <f>'19'!F33</f>
        <v>2.4</v>
      </c>
      <c r="U37" s="94">
        <f>'20'!F33</f>
        <v>0.2</v>
      </c>
      <c r="V37" s="94">
        <f>'21'!F33</f>
        <v>48.6</v>
      </c>
      <c r="W37" s="94">
        <f>'22'!F33</f>
        <v>5.6</v>
      </c>
      <c r="X37" s="94">
        <f>'23'!F33</f>
        <v>6.5</v>
      </c>
      <c r="Y37" s="94">
        <f>'24'!F33</f>
        <v>0.8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4.5999999999999996</v>
      </c>
      <c r="AF37" s="94">
        <f>'31'!F33</f>
        <v>21.9</v>
      </c>
      <c r="AG37" s="94">
        <f t="shared" si="2"/>
        <v>121.19999999999999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0.2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8.1999999999999993</v>
      </c>
      <c r="R38" s="94">
        <f>'17'!F34</f>
        <v>0</v>
      </c>
      <c r="S38" s="94">
        <f>'18'!F34</f>
        <v>21.6</v>
      </c>
      <c r="T38" s="94">
        <f>'19'!F34</f>
        <v>0.8</v>
      </c>
      <c r="U38" s="94">
        <f>'20'!F34</f>
        <v>1</v>
      </c>
      <c r="V38" s="94">
        <f>'21'!F34</f>
        <v>46.5</v>
      </c>
      <c r="W38" s="94">
        <f>'22'!F34</f>
        <v>4.0999999999999996</v>
      </c>
      <c r="X38" s="94">
        <f>'23'!F34</f>
        <v>7.3</v>
      </c>
      <c r="Y38" s="94">
        <f>'24'!F34</f>
        <v>2.5</v>
      </c>
      <c r="Z38" s="94">
        <f>'25'!F34</f>
        <v>0.8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6.2</v>
      </c>
      <c r="AF38" s="94">
        <f>'31'!F34</f>
        <v>23.7</v>
      </c>
      <c r="AG38" s="94">
        <f t="shared" si="2"/>
        <v>122.89999999999999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0.4</v>
      </c>
      <c r="L39" s="94">
        <f>'11'!F35</f>
        <v>0</v>
      </c>
      <c r="M39" s="94">
        <f>'12'!F35</f>
        <v>1.4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20.100000000000001</v>
      </c>
      <c r="R39" s="94">
        <f>'17'!F35</f>
        <v>0</v>
      </c>
      <c r="S39" s="94">
        <f>'18'!F35</f>
        <v>15.999999999999998</v>
      </c>
      <c r="T39" s="94">
        <f>'19'!F35</f>
        <v>1.6</v>
      </c>
      <c r="U39" s="94">
        <f>'20'!F35</f>
        <v>0</v>
      </c>
      <c r="V39" s="94">
        <f>'21'!F35</f>
        <v>34.800000000000004</v>
      </c>
      <c r="W39" s="94">
        <f>'22'!F35</f>
        <v>10.3</v>
      </c>
      <c r="X39" s="94">
        <f>'23'!F35</f>
        <v>12</v>
      </c>
      <c r="Y39" s="94">
        <f>'24'!F35</f>
        <v>0.2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2.8000000000000003</v>
      </c>
      <c r="AF39" s="94">
        <f>'31'!F35</f>
        <v>20.8</v>
      </c>
      <c r="AG39" s="94">
        <f t="shared" si="2"/>
        <v>120.4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0.2</v>
      </c>
      <c r="O40" s="94">
        <f>'14'!F36</f>
        <v>0</v>
      </c>
      <c r="P40" s="94">
        <f>'15'!F36</f>
        <v>0</v>
      </c>
      <c r="Q40" s="94">
        <f>'16'!F36</f>
        <v>10.1</v>
      </c>
      <c r="R40" s="94">
        <f>'17'!F36</f>
        <v>0</v>
      </c>
      <c r="S40" s="94">
        <f>'18'!F36</f>
        <v>20.8</v>
      </c>
      <c r="T40" s="94">
        <f>'19'!F36</f>
        <v>2.9</v>
      </c>
      <c r="U40" s="94">
        <f>'20'!F36</f>
        <v>0</v>
      </c>
      <c r="V40" s="94">
        <f>'21'!F36</f>
        <v>50.9</v>
      </c>
      <c r="W40" s="94">
        <f>'22'!F36</f>
        <v>10.199999999999999</v>
      </c>
      <c r="X40" s="94">
        <f>'23'!F36</f>
        <v>12.3</v>
      </c>
      <c r="Y40" s="94">
        <f>'24'!F36</f>
        <v>1.2</v>
      </c>
      <c r="Z40" s="94">
        <f>'25'!F36</f>
        <v>1.4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5.4</v>
      </c>
      <c r="AF40" s="94">
        <f>'31'!F36</f>
        <v>31.9</v>
      </c>
      <c r="AG40" s="94">
        <f t="shared" si="2"/>
        <v>147.30000000000001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10.200000000000001</v>
      </c>
      <c r="R41" s="94">
        <f>'17'!F37</f>
        <v>0</v>
      </c>
      <c r="S41" s="94">
        <f>'18'!F37</f>
        <v>23.099999999999998</v>
      </c>
      <c r="T41" s="94">
        <f>'19'!F37</f>
        <v>2.7</v>
      </c>
      <c r="U41" s="94">
        <f>'20'!F37</f>
        <v>0</v>
      </c>
      <c r="V41" s="94">
        <f>'21'!F37</f>
        <v>51.1</v>
      </c>
      <c r="W41" s="94">
        <f>'22'!F37</f>
        <v>7</v>
      </c>
      <c r="X41" s="94">
        <f>'23'!F37</f>
        <v>11.2</v>
      </c>
      <c r="Y41" s="94">
        <f>'24'!F37</f>
        <v>0.8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5.2</v>
      </c>
      <c r="AF41" s="94">
        <f>'31'!F37</f>
        <v>23.4</v>
      </c>
      <c r="AG41" s="94">
        <f t="shared" si="2"/>
        <v>134.69999999999999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0.2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20.399999999999999</v>
      </c>
      <c r="R42" s="94">
        <f>'17'!F38</f>
        <v>0</v>
      </c>
      <c r="S42" s="94">
        <f>'18'!F38</f>
        <v>19</v>
      </c>
      <c r="T42" s="94">
        <f>'19'!F38</f>
        <v>3.8</v>
      </c>
      <c r="U42" s="94">
        <f>'20'!F38</f>
        <v>0</v>
      </c>
      <c r="V42" s="94">
        <f>'21'!F38</f>
        <v>67.199999999999989</v>
      </c>
      <c r="W42" s="94">
        <f>'22'!F38</f>
        <v>9.5</v>
      </c>
      <c r="X42" s="94">
        <f>'23'!F38</f>
        <v>13</v>
      </c>
      <c r="Y42" s="94">
        <f>'24'!F38</f>
        <v>0.8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3.2</v>
      </c>
      <c r="AF42" s="94">
        <f>'31'!F38</f>
        <v>34.700000000000003</v>
      </c>
      <c r="AG42" s="94">
        <f t="shared" si="2"/>
        <v>171.79999999999995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3</v>
      </c>
      <c r="O43" s="94">
        <f>'14'!F39</f>
        <v>0</v>
      </c>
      <c r="P43" s="94">
        <f>'15'!F39</f>
        <v>1</v>
      </c>
      <c r="Q43" s="94">
        <f>'16'!F39</f>
        <v>11.399999999999999</v>
      </c>
      <c r="R43" s="94">
        <f>'17'!F39</f>
        <v>0</v>
      </c>
      <c r="S43" s="94">
        <f>'18'!F39</f>
        <v>21.000000000000004</v>
      </c>
      <c r="T43" s="94">
        <f>'19'!F39</f>
        <v>3.8000000000000003</v>
      </c>
      <c r="U43" s="94">
        <f>'20'!F39</f>
        <v>0.2</v>
      </c>
      <c r="V43" s="94">
        <f>'21'!F39</f>
        <v>53.5</v>
      </c>
      <c r="W43" s="94">
        <f>'22'!F39</f>
        <v>8.4</v>
      </c>
      <c r="X43" s="94">
        <f>'23'!F39</f>
        <v>9</v>
      </c>
      <c r="Y43" s="94">
        <f>'24'!F39</f>
        <v>0.4</v>
      </c>
      <c r="Z43" s="94">
        <f>'25'!F39</f>
        <v>0</v>
      </c>
      <c r="AA43" s="94">
        <f>'26'!F39</f>
        <v>0</v>
      </c>
      <c r="AB43" s="94">
        <f>'27'!F39</f>
        <v>1.3</v>
      </c>
      <c r="AC43" s="94">
        <f>'28'!F39</f>
        <v>0</v>
      </c>
      <c r="AD43" s="94">
        <f>'29'!F39</f>
        <v>0</v>
      </c>
      <c r="AE43" s="94">
        <f>'30'!F39</f>
        <v>5.4</v>
      </c>
      <c r="AF43" s="94">
        <f>'31'!F39</f>
        <v>30.1</v>
      </c>
      <c r="AG43" s="94">
        <f>SUM(B43:AF43)</f>
        <v>148.50000000000003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0.2</v>
      </c>
      <c r="O44" s="94">
        <f>'14'!F40</f>
        <v>0</v>
      </c>
      <c r="P44" s="94">
        <f>'15'!F40</f>
        <v>0</v>
      </c>
      <c r="Q44" s="94">
        <f>'16'!F40</f>
        <v>10</v>
      </c>
      <c r="R44" s="94">
        <f>'17'!F40</f>
        <v>0</v>
      </c>
      <c r="S44" s="94">
        <f>'18'!F40</f>
        <v>14</v>
      </c>
      <c r="T44" s="94">
        <f>'19'!F40</f>
        <v>0.60000000000000009</v>
      </c>
      <c r="U44" s="94">
        <f>'20'!F40</f>
        <v>0</v>
      </c>
      <c r="V44" s="94">
        <f>'21'!F40</f>
        <v>32</v>
      </c>
      <c r="W44" s="94">
        <f>'22'!F40</f>
        <v>3.8</v>
      </c>
      <c r="X44" s="94">
        <f>'23'!F40</f>
        <v>8.4</v>
      </c>
      <c r="Y44" s="94">
        <f>'24'!F40</f>
        <v>0.5</v>
      </c>
      <c r="Z44" s="94">
        <f>'25'!F40</f>
        <v>1.8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6.2</v>
      </c>
      <c r="AF44" s="94">
        <f>'31'!F40</f>
        <v>17</v>
      </c>
      <c r="AG44" s="94">
        <f>SUM(B44:AF44)</f>
        <v>94.5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4.4444444444444446E-2</v>
      </c>
      <c r="L45" s="19">
        <f t="shared" si="3"/>
        <v>0</v>
      </c>
      <c r="M45" s="19">
        <f t="shared" si="3"/>
        <v>0.19999999999999998</v>
      </c>
      <c r="N45" s="19">
        <f t="shared" si="3"/>
        <v>0.57777777777777783</v>
      </c>
      <c r="O45" s="19">
        <f t="shared" si="3"/>
        <v>0</v>
      </c>
      <c r="P45" s="19">
        <f t="shared" si="3"/>
        <v>0.1111111111111111</v>
      </c>
      <c r="Q45" s="19">
        <f t="shared" si="3"/>
        <v>13.777777777777779</v>
      </c>
      <c r="R45" s="19">
        <f t="shared" si="3"/>
        <v>0</v>
      </c>
      <c r="S45" s="19">
        <f t="shared" si="3"/>
        <v>19.255555555555553</v>
      </c>
      <c r="T45" s="19">
        <f t="shared" si="3"/>
        <v>2.2000000000000006</v>
      </c>
      <c r="U45" s="19">
        <f t="shared" si="3"/>
        <v>0.15555555555555556</v>
      </c>
      <c r="V45" s="19">
        <f t="shared" si="3"/>
        <v>45.68888888888889</v>
      </c>
      <c r="W45" s="19">
        <f t="shared" si="3"/>
        <v>7.2333333333333343</v>
      </c>
      <c r="X45" s="19">
        <f t="shared" si="3"/>
        <v>9.5000000000000018</v>
      </c>
      <c r="Y45" s="19">
        <f t="shared" si="3"/>
        <v>0.8</v>
      </c>
      <c r="Z45" s="19">
        <f t="shared" si="3"/>
        <v>0.44444444444444442</v>
      </c>
      <c r="AA45" s="19">
        <f t="shared" si="3"/>
        <v>0</v>
      </c>
      <c r="AB45" s="19">
        <f t="shared" si="3"/>
        <v>0.14444444444444446</v>
      </c>
      <c r="AC45" s="19">
        <f t="shared" si="3"/>
        <v>0</v>
      </c>
      <c r="AD45" s="19">
        <f t="shared" si="3"/>
        <v>0</v>
      </c>
      <c r="AE45" s="19">
        <f t="shared" si="3"/>
        <v>4.6888888888888891</v>
      </c>
      <c r="AF45" s="19">
        <f t="shared" si="3"/>
        <v>25.12222222222222</v>
      </c>
      <c r="AG45" s="19">
        <f>AVERAGE(AG36:AG44)</f>
        <v>129.94444444444446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6.0606060606060601E-2</v>
      </c>
      <c r="L46" s="24">
        <f t="shared" si="4"/>
        <v>0</v>
      </c>
      <c r="M46" s="24">
        <f t="shared" si="4"/>
        <v>0.19393939393939394</v>
      </c>
      <c r="N46" s="24">
        <f t="shared" si="4"/>
        <v>0.15757575757575759</v>
      </c>
      <c r="O46" s="24">
        <f t="shared" si="4"/>
        <v>0</v>
      </c>
      <c r="P46" s="123">
        <f t="shared" si="4"/>
        <v>3.0303030303030304E-2</v>
      </c>
      <c r="Q46" s="24">
        <f t="shared" si="4"/>
        <v>13.442424242424243</v>
      </c>
      <c r="R46" s="24">
        <f t="shared" si="4"/>
        <v>0.15151515151515155</v>
      </c>
      <c r="S46" s="24">
        <f t="shared" si="4"/>
        <v>23.145454545454552</v>
      </c>
      <c r="T46" s="24">
        <f t="shared" si="4"/>
        <v>2.8272727272727272</v>
      </c>
      <c r="U46" s="113">
        <f t="shared" si="4"/>
        <v>0.17575757575757575</v>
      </c>
      <c r="V46" s="113">
        <f t="shared" si="4"/>
        <v>41.171212121212129</v>
      </c>
      <c r="W46" s="113">
        <f t="shared" si="4"/>
        <v>8.8181818181818183</v>
      </c>
      <c r="X46" s="113">
        <f t="shared" si="4"/>
        <v>10.093939393939394</v>
      </c>
      <c r="Y46" s="113">
        <f t="shared" si="4"/>
        <v>0.33333333333333337</v>
      </c>
      <c r="Z46" s="113">
        <f t="shared" si="4"/>
        <v>0.13939393939393938</v>
      </c>
      <c r="AA46" s="113">
        <f t="shared" si="4"/>
        <v>0</v>
      </c>
      <c r="AB46" s="126">
        <f t="shared" si="4"/>
        <v>3.9393939393939398E-2</v>
      </c>
      <c r="AC46" s="113">
        <f t="shared" si="4"/>
        <v>0</v>
      </c>
      <c r="AD46" s="113">
        <f t="shared" si="4"/>
        <v>0</v>
      </c>
      <c r="AE46" s="113">
        <f t="shared" si="4"/>
        <v>4.5545454545454547</v>
      </c>
      <c r="AF46" s="113">
        <f t="shared" si="4"/>
        <v>15.790909090909091</v>
      </c>
      <c r="AG46" s="113">
        <f>SUM(B46:AF46)</f>
        <v>121.12575757575759</v>
      </c>
      <c r="AH46" s="13"/>
      <c r="AJ46" s="25"/>
      <c r="AK46" s="26"/>
    </row>
    <row r="47" spans="1:37" x14ac:dyDescent="0.2">
      <c r="A47" s="88" t="s">
        <v>38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1</v>
      </c>
      <c r="R47" s="27">
        <v>0</v>
      </c>
      <c r="S47" s="27">
        <v>1</v>
      </c>
      <c r="T47" s="112">
        <v>0</v>
      </c>
      <c r="U47" s="115">
        <v>0</v>
      </c>
      <c r="V47" s="114">
        <v>2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0</v>
      </c>
      <c r="AD47" s="114">
        <v>0</v>
      </c>
      <c r="AE47" s="114">
        <v>0</v>
      </c>
      <c r="AF47" s="114">
        <v>0</v>
      </c>
      <c r="AG47" s="114">
        <f>SUM(B47:AF47)</f>
        <v>4</v>
      </c>
      <c r="AH47" s="13"/>
      <c r="AJ47" s="28"/>
      <c r="AK47" s="26"/>
    </row>
    <row r="48" spans="1:37" ht="15.75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</row>
    <row r="49" spans="1:35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8" t="s">
        <v>96</v>
      </c>
      <c r="B1" s="128"/>
      <c r="C1" s="128"/>
      <c r="D1" s="128"/>
      <c r="E1" s="128"/>
      <c r="F1" s="128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97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8" t="s">
        <v>98</v>
      </c>
      <c r="B1" s="128"/>
      <c r="C1" s="128"/>
      <c r="D1" s="128"/>
      <c r="E1" s="128"/>
      <c r="F1" s="128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99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100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101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8" t="s">
        <v>102</v>
      </c>
      <c r="B1" s="128"/>
      <c r="C1" s="128"/>
      <c r="D1" s="128"/>
      <c r="E1" s="128"/>
      <c r="F1" s="128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103</v>
      </c>
      <c r="B1" s="128"/>
      <c r="C1" s="128"/>
      <c r="D1" s="128"/>
      <c r="E1" s="128"/>
      <c r="F1" s="128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104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H6" sqref="H6"/>
    </sheetView>
  </sheetViews>
  <sheetFormatPr defaultRowHeight="12.75" x14ac:dyDescent="0.2"/>
  <cols>
    <col min="1" max="1" width="29.7109375" customWidth="1"/>
    <col min="2" max="5" width="6.7109375" customWidth="1"/>
    <col min="6" max="6" width="11.140625" customWidth="1"/>
    <col min="8" max="8" width="9.7109375" customWidth="1"/>
  </cols>
  <sheetData>
    <row r="1" spans="1:44" s="5" customFormat="1" ht="15.75" x14ac:dyDescent="0.25">
      <c r="A1" s="128" t="s">
        <v>105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18">
        <v>0.2</v>
      </c>
      <c r="D4" s="12">
        <v>0</v>
      </c>
      <c r="E4" s="12">
        <v>0</v>
      </c>
      <c r="F4" s="12">
        <f t="shared" ref="F4:F11" si="0">B4+C4+D4+E4</f>
        <v>0.2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18">
        <v>0.2</v>
      </c>
      <c r="D5" s="12">
        <v>0</v>
      </c>
      <c r="E5" s="12">
        <v>0</v>
      </c>
      <c r="F5" s="12">
        <f t="shared" si="0"/>
        <v>0.2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0.2</v>
      </c>
      <c r="D9" s="12">
        <v>0</v>
      </c>
      <c r="E9" s="12">
        <v>0</v>
      </c>
      <c r="F9" s="12">
        <f t="shared" si="0"/>
        <v>0.2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7.5000000000000011E-2</v>
      </c>
      <c r="D12" s="43">
        <f>AVERAGE(D4:D11)</f>
        <v>0</v>
      </c>
      <c r="E12" s="43">
        <f>AVERAGE(E4:E11)</f>
        <v>0</v>
      </c>
      <c r="F12" s="43">
        <f>AVERAGE(F4:F11)</f>
        <v>7.5000000000000011E-2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0.4</v>
      </c>
      <c r="C14" s="12">
        <v>0</v>
      </c>
      <c r="D14" s="12">
        <v>0</v>
      </c>
      <c r="E14" s="12">
        <v>0</v>
      </c>
      <c r="F14" s="12">
        <f t="shared" si="1"/>
        <v>0.4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3.6363636363636369E-2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3.6363636363636369E-2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18">
        <v>0.4</v>
      </c>
      <c r="D26" s="12">
        <v>0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0.2</v>
      </c>
      <c r="D27" s="43">
        <f>AVERAGE(D25:D26)</f>
        <v>0</v>
      </c>
      <c r="E27" s="43">
        <f>AVERAGE(E25:E26)</f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18">
        <v>0.2</v>
      </c>
      <c r="D29" s="12">
        <v>0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6.6666666666666666E-2</v>
      </c>
      <c r="D31" s="43">
        <f>AVERAGE(D28:D30)</f>
        <v>0</v>
      </c>
      <c r="E31" s="43">
        <f>AVERAGE(E28:E30)</f>
        <v>0</v>
      </c>
      <c r="F31" s="44">
        <f>AVERAGE(F28:F30)</f>
        <v>6.6666666666666666E-2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18">
        <v>0.4</v>
      </c>
      <c r="D35" s="12">
        <v>0</v>
      </c>
      <c r="E35" s="12">
        <v>0</v>
      </c>
      <c r="F35" s="12">
        <f t="shared" si="2"/>
        <v>0.4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4.4444444444444446E-2</v>
      </c>
      <c r="D41" s="44">
        <f>AVERAGE(D32:D40)</f>
        <v>0</v>
      </c>
      <c r="E41" s="44">
        <f>AVERAGE(E32:E40)</f>
        <v>0</v>
      </c>
      <c r="F41" s="44">
        <f>AVERAGE(F32:F40)</f>
        <v>4.4444444444444446E-2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1.2121212121212121E-2</v>
      </c>
      <c r="C42" s="47">
        <f>AVERAGE(C4:C11,C13:C23,C25:C26,C28:C30,C32:C40)</f>
        <v>4.8484848484848485E-2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6.0606060606060608E-2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106</v>
      </c>
      <c r="B1" s="128"/>
      <c r="C1" s="128"/>
      <c r="D1" s="128"/>
      <c r="E1" s="128"/>
      <c r="F1" s="128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36" sqref="I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8" t="s">
        <v>107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18">
        <v>0.6</v>
      </c>
      <c r="D7" s="12">
        <v>0</v>
      </c>
      <c r="E7" s="12">
        <v>0</v>
      </c>
      <c r="F7" s="12">
        <f t="shared" si="0"/>
        <v>0.6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18">
        <v>0.2</v>
      </c>
      <c r="D11" s="12">
        <v>0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0.1</v>
      </c>
      <c r="D12" s="43">
        <f>AVERAGE(D4:D11)</f>
        <v>0</v>
      </c>
      <c r="E12" s="43">
        <f>AVERAGE(E4:E11)</f>
        <v>0</v>
      </c>
      <c r="F12" s="43">
        <f>AVERAGE(F4:F11)</f>
        <v>0.1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18">
        <v>0.6</v>
      </c>
      <c r="D13" s="12">
        <v>0</v>
      </c>
      <c r="E13" s="12">
        <v>0</v>
      </c>
      <c r="F13" s="12">
        <f t="shared" ref="F13:F23" si="1">B13+C13+D13+E13</f>
        <v>0.6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18">
        <v>0.2</v>
      </c>
      <c r="D17" s="12">
        <v>0</v>
      </c>
      <c r="E17" s="12">
        <v>0</v>
      </c>
      <c r="F17" s="12">
        <f t="shared" si="1"/>
        <v>0.2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18">
        <v>0.8</v>
      </c>
      <c r="D18" s="12">
        <v>0</v>
      </c>
      <c r="E18" s="12">
        <v>0</v>
      </c>
      <c r="F18" s="12">
        <f t="shared" si="1"/>
        <v>0.8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18">
        <v>0.4</v>
      </c>
      <c r="D20" s="12">
        <v>0</v>
      </c>
      <c r="E20" s="12">
        <v>0</v>
      </c>
      <c r="F20" s="12">
        <f t="shared" si="1"/>
        <v>0.4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18">
        <v>1.2</v>
      </c>
      <c r="D23" s="12">
        <v>0</v>
      </c>
      <c r="E23" s="12">
        <v>0</v>
      </c>
      <c r="F23" s="12">
        <f t="shared" si="1"/>
        <v>1.2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0.29090909090909095</v>
      </c>
      <c r="D24" s="44">
        <f>AVERAGE(D13:D23)</f>
        <v>0</v>
      </c>
      <c r="E24" s="44">
        <f>AVERAGE(E13:E23)</f>
        <v>0</v>
      </c>
      <c r="F24" s="44">
        <f>AVERAGE(F13:F23)</f>
        <v>0.29090909090909095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18">
        <v>0.2</v>
      </c>
      <c r="D25" s="12">
        <v>0</v>
      </c>
      <c r="E25" s="12">
        <v>0</v>
      </c>
      <c r="F25" s="12">
        <f>B25+C25+D25+E25</f>
        <v>0.2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18">
        <v>0.2</v>
      </c>
      <c r="D26" s="12">
        <v>0</v>
      </c>
      <c r="E26" s="12">
        <v>0.2</v>
      </c>
      <c r="F26" s="12">
        <f>B26+C26+D26+E26</f>
        <v>0.4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0.2</v>
      </c>
      <c r="D27" s="43">
        <f>AVERAGE(D25:D26)</f>
        <v>0</v>
      </c>
      <c r="E27" s="43">
        <f>AVERAGE(E25:E26)</f>
        <v>0.1</v>
      </c>
      <c r="F27" s="44">
        <f>AVERAGE(F25:F26)</f>
        <v>0.30000000000000004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18">
        <v>0.2</v>
      </c>
      <c r="D34" s="12">
        <v>0</v>
      </c>
      <c r="E34" s="12">
        <v>0</v>
      </c>
      <c r="F34" s="12">
        <f t="shared" si="2"/>
        <v>0.2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18">
        <v>1.4</v>
      </c>
      <c r="D35" s="12">
        <v>0</v>
      </c>
      <c r="E35" s="12">
        <v>0</v>
      </c>
      <c r="F35" s="12">
        <f t="shared" si="2"/>
        <v>1.4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18">
        <v>0.2</v>
      </c>
      <c r="D38" s="12">
        <v>0</v>
      </c>
      <c r="E38" s="12">
        <v>0</v>
      </c>
      <c r="F38" s="12">
        <f t="shared" si="2"/>
        <v>0.2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0.19999999999999998</v>
      </c>
      <c r="D41" s="44">
        <f>AVERAGE(D32:D40)</f>
        <v>0</v>
      </c>
      <c r="E41" s="44">
        <f>AVERAGE(E32:E40)</f>
        <v>0</v>
      </c>
      <c r="F41" s="44">
        <f>AVERAGE(F32:F40)</f>
        <v>0.19999999999999998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0.1878787878787879</v>
      </c>
      <c r="D42" s="47">
        <f>AVERAGE(D4:D11,D13:D23,D25:D26,D28:D30,D32:D40)</f>
        <v>0</v>
      </c>
      <c r="E42" s="47">
        <f>AVERAGE(E4:E11,E13:E23,E25:E26,E28:E30,E32:E40)</f>
        <v>6.0606060606060606E-3</v>
      </c>
      <c r="F42" s="47">
        <f>AVERAGE(F4:F11,F13:F23,F25:F26,F28:F30,F32:F40)</f>
        <v>0.19393939393939397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F27" sqref="F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108</v>
      </c>
      <c r="B1" s="128"/>
      <c r="C1" s="128"/>
      <c r="D1" s="128"/>
      <c r="E1" s="128"/>
      <c r="F1" s="128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0.4</v>
      </c>
      <c r="D32" s="12">
        <v>0.2</v>
      </c>
      <c r="E32" s="12">
        <v>0</v>
      </c>
      <c r="F32" s="12">
        <f t="shared" ref="F32:F40" si="2">B32+C32+D32+E32</f>
        <v>0.60000000000000009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0.8</v>
      </c>
      <c r="C33" s="12">
        <v>0.4</v>
      </c>
      <c r="D33" s="12">
        <v>0</v>
      </c>
      <c r="E33" s="12">
        <v>0</v>
      </c>
      <c r="F33" s="12">
        <f t="shared" si="2"/>
        <v>1.2000000000000002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0.2</v>
      </c>
      <c r="D36" s="12">
        <v>0</v>
      </c>
      <c r="E36" s="12">
        <v>0</v>
      </c>
      <c r="F36" s="12">
        <f t="shared" si="2"/>
        <v>0.2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0.5</v>
      </c>
      <c r="D39" s="12">
        <v>2.5</v>
      </c>
      <c r="E39" s="12">
        <v>0</v>
      </c>
      <c r="F39" s="12">
        <f t="shared" si="2"/>
        <v>3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0.2</v>
      </c>
      <c r="D40" s="12">
        <v>0</v>
      </c>
      <c r="E40" s="12">
        <v>0</v>
      </c>
      <c r="F40" s="12">
        <f t="shared" si="2"/>
        <v>0.2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8.8888888888888892E-2</v>
      </c>
      <c r="C41" s="44">
        <f>AVERAGE(C32:C40)</f>
        <v>0.18888888888888888</v>
      </c>
      <c r="D41" s="44">
        <f>AVERAGE(D32:D40)</f>
        <v>0.30000000000000004</v>
      </c>
      <c r="E41" s="44">
        <f>AVERAGE(E32:E40)</f>
        <v>0</v>
      </c>
      <c r="F41" s="44">
        <f>AVERAGE(F32:F40)</f>
        <v>0.57777777777777783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2.4242424242424242E-2</v>
      </c>
      <c r="C42" s="47">
        <f>AVERAGE(C4:C11,C13:C23,C25:C26,C28:C30,C32:C40)</f>
        <v>5.1515151515151514E-2</v>
      </c>
      <c r="D42" s="47">
        <f>AVERAGE(D4:D11,D13:D23,D25:D26,D28:D30,D32:D40)</f>
        <v>8.1818181818181818E-2</v>
      </c>
      <c r="E42" s="47">
        <f>AVERAGE(E4:E11,E13:E23,E25:E26,E28:E30,E32:E40)</f>
        <v>0</v>
      </c>
      <c r="F42" s="47">
        <f>AVERAGE(F4:F11,F13:F23,F25:F26,F28:F30,F32:F40)</f>
        <v>0.15757575757575759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8" t="s">
        <v>109</v>
      </c>
      <c r="B1" s="128"/>
      <c r="C1" s="128"/>
      <c r="D1" s="128"/>
      <c r="E1" s="128"/>
      <c r="F1" s="128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110</v>
      </c>
      <c r="B1" s="128"/>
      <c r="C1" s="128"/>
      <c r="D1" s="128"/>
      <c r="E1" s="128"/>
      <c r="F1" s="128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1</v>
      </c>
      <c r="C39" s="12">
        <v>0</v>
      </c>
      <c r="D39" s="12">
        <v>0</v>
      </c>
      <c r="E39" s="12">
        <v>0</v>
      </c>
      <c r="F39" s="12">
        <f t="shared" si="2"/>
        <v>1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0.1111111111111111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0.1111111111111111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3.0303030303030304E-2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124">
        <f>AVERAGE(F4:F11,F13:F23,F25:F26,F28:F30,F32:F40)</f>
        <v>3.0303030303030304E-2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1" sqref="F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111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2.2000000000000002</v>
      </c>
      <c r="C4" s="12">
        <v>0.8</v>
      </c>
      <c r="D4" s="12">
        <v>2.2000000000000002</v>
      </c>
      <c r="E4" s="12">
        <v>2.8</v>
      </c>
      <c r="F4" s="12">
        <f t="shared" ref="F4:F11" si="0">B4+C4+D4+E4</f>
        <v>8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1.8</v>
      </c>
      <c r="C5" s="12">
        <v>1.5</v>
      </c>
      <c r="D5" s="12">
        <v>0</v>
      </c>
      <c r="E5" s="12">
        <v>2.2999999999999998</v>
      </c>
      <c r="F5" s="12">
        <f t="shared" si="0"/>
        <v>5.6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1.3</v>
      </c>
      <c r="C6" s="12">
        <v>2.2000000000000002</v>
      </c>
      <c r="D6" s="12">
        <v>0</v>
      </c>
      <c r="E6" s="12">
        <v>2</v>
      </c>
      <c r="F6" s="12">
        <f t="shared" si="0"/>
        <v>5.5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0.6</v>
      </c>
      <c r="C7" s="12">
        <v>0.8</v>
      </c>
      <c r="D7" s="12">
        <v>3</v>
      </c>
      <c r="E7" s="12">
        <v>3.8</v>
      </c>
      <c r="F7" s="12">
        <f t="shared" si="0"/>
        <v>8.1999999999999993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4.2</v>
      </c>
      <c r="C8" s="12">
        <v>1.2</v>
      </c>
      <c r="D8" s="12">
        <v>0.2</v>
      </c>
      <c r="E8" s="12">
        <v>2</v>
      </c>
      <c r="F8" s="12">
        <f t="shared" si="0"/>
        <v>7.6000000000000005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1.9</v>
      </c>
      <c r="C9" s="12">
        <v>0.7</v>
      </c>
      <c r="D9" s="12">
        <v>15.5</v>
      </c>
      <c r="E9" s="12">
        <v>3.8</v>
      </c>
      <c r="F9" s="12">
        <f t="shared" si="0"/>
        <v>21.900000000000002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1.8</v>
      </c>
      <c r="C10" s="12">
        <v>1.5</v>
      </c>
      <c r="D10" s="12">
        <v>5.8</v>
      </c>
      <c r="E10" s="12">
        <v>1</v>
      </c>
      <c r="F10" s="12">
        <f t="shared" si="0"/>
        <v>10.1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2</v>
      </c>
      <c r="C11" s="12">
        <v>1</v>
      </c>
      <c r="D11" s="12">
        <v>2.8</v>
      </c>
      <c r="E11" s="12">
        <v>2.7</v>
      </c>
      <c r="F11" s="12">
        <f t="shared" si="0"/>
        <v>8.5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1.9750000000000001</v>
      </c>
      <c r="C12" s="43">
        <f>AVERAGE(C4:C11)</f>
        <v>1.2124999999999999</v>
      </c>
      <c r="D12" s="43">
        <f>AVERAGE(D4:D11)</f>
        <v>3.6875</v>
      </c>
      <c r="E12" s="43">
        <f>AVERAGE(E4:E11)</f>
        <v>2.5499999999999998</v>
      </c>
      <c r="F12" s="43">
        <f>AVERAGE(F4:F11)</f>
        <v>9.4249999999999989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2</v>
      </c>
      <c r="C13" s="12">
        <v>2</v>
      </c>
      <c r="D13" s="12">
        <v>15.6</v>
      </c>
      <c r="E13" s="12">
        <v>5</v>
      </c>
      <c r="F13" s="12">
        <f t="shared" ref="F13:F23" si="1">B13+C13+D13+E13</f>
        <v>24.6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9" t="s">
        <v>12</v>
      </c>
      <c r="B14" s="120">
        <v>1</v>
      </c>
      <c r="C14" s="120">
        <v>0.4</v>
      </c>
      <c r="D14" s="120">
        <v>1.7</v>
      </c>
      <c r="E14" s="120">
        <v>0</v>
      </c>
      <c r="F14" s="120">
        <f t="shared" si="1"/>
        <v>3.0999999999999996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19" t="s">
        <v>13</v>
      </c>
      <c r="B15" s="120">
        <v>0.4</v>
      </c>
      <c r="C15" s="120">
        <v>0.2</v>
      </c>
      <c r="D15" s="120">
        <v>35.299999999999997</v>
      </c>
      <c r="E15" s="120">
        <v>1.2</v>
      </c>
      <c r="F15" s="120">
        <f t="shared" si="1"/>
        <v>37.1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0.4</v>
      </c>
      <c r="C16" s="12">
        <v>0.2</v>
      </c>
      <c r="D16" s="12">
        <v>20.8</v>
      </c>
      <c r="E16" s="12">
        <v>1</v>
      </c>
      <c r="F16" s="12">
        <f t="shared" si="1"/>
        <v>22.400000000000002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2</v>
      </c>
      <c r="C17" s="12">
        <v>0.2</v>
      </c>
      <c r="D17" s="12">
        <v>2</v>
      </c>
      <c r="E17" s="12">
        <v>0</v>
      </c>
      <c r="F17" s="12">
        <f t="shared" si="1"/>
        <v>4.2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2.2999999999999998</v>
      </c>
      <c r="C18" s="12">
        <v>0.2</v>
      </c>
      <c r="D18" s="12">
        <v>5.6</v>
      </c>
      <c r="E18" s="12">
        <v>0</v>
      </c>
      <c r="F18" s="12">
        <f t="shared" si="1"/>
        <v>8.1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1</v>
      </c>
      <c r="C19" s="12">
        <v>0.4</v>
      </c>
      <c r="D19" s="12">
        <v>1.6</v>
      </c>
      <c r="E19" s="12">
        <v>0</v>
      </c>
      <c r="F19" s="12">
        <f t="shared" si="1"/>
        <v>3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1</v>
      </c>
      <c r="C20" s="12">
        <v>0.4</v>
      </c>
      <c r="D20" s="12">
        <v>2.4</v>
      </c>
      <c r="E20" s="12">
        <v>1.5</v>
      </c>
      <c r="F20" s="12">
        <f t="shared" si="1"/>
        <v>5.3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0.6</v>
      </c>
      <c r="C21" s="12">
        <v>0.5</v>
      </c>
      <c r="D21" s="12">
        <v>5.2</v>
      </c>
      <c r="E21" s="12">
        <v>5</v>
      </c>
      <c r="F21" s="12">
        <f t="shared" si="1"/>
        <v>11.3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0.4</v>
      </c>
      <c r="C22" s="12">
        <v>0.3</v>
      </c>
      <c r="D22" s="12">
        <v>12.2</v>
      </c>
      <c r="E22" s="12">
        <v>3.2</v>
      </c>
      <c r="F22" s="12">
        <f t="shared" si="1"/>
        <v>16.099999999999998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2</v>
      </c>
      <c r="C23" s="12">
        <v>0.8</v>
      </c>
      <c r="D23" s="12">
        <v>8.1999999999999993</v>
      </c>
      <c r="E23" s="12">
        <v>6.4</v>
      </c>
      <c r="F23" s="12">
        <f t="shared" si="1"/>
        <v>17.399999999999999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1.1909090909090909</v>
      </c>
      <c r="C24" s="44">
        <f>AVERAGE(C13:C23)</f>
        <v>0.50909090909090915</v>
      </c>
      <c r="D24" s="44">
        <f>AVERAGE(D13:D23)</f>
        <v>10.054545454545455</v>
      </c>
      <c r="E24" s="44">
        <f>AVERAGE(E13:E23)</f>
        <v>2.1181818181818177</v>
      </c>
      <c r="F24" s="44">
        <f>AVERAGE(F13:F23)</f>
        <v>13.872727272727275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9" t="s">
        <v>23</v>
      </c>
      <c r="B25" s="120">
        <v>2.2000000000000002</v>
      </c>
      <c r="C25" s="120">
        <v>0.5</v>
      </c>
      <c r="D25" s="120">
        <v>17.5</v>
      </c>
      <c r="E25" s="120">
        <v>2</v>
      </c>
      <c r="F25" s="120">
        <f>B25+C25+D25+E25</f>
        <v>22.2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9" t="s">
        <v>24</v>
      </c>
      <c r="B26" s="120">
        <v>2</v>
      </c>
      <c r="C26" s="120">
        <v>0.6</v>
      </c>
      <c r="D26" s="120">
        <v>16.5</v>
      </c>
      <c r="E26" s="120">
        <v>2.4</v>
      </c>
      <c r="F26" s="120">
        <f>B26+C26+D26+E26</f>
        <v>21.5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2.1</v>
      </c>
      <c r="C27" s="43">
        <f>AVERAGE(C25:C26)</f>
        <v>0.55000000000000004</v>
      </c>
      <c r="D27" s="43">
        <f>AVERAGE(D25:D26)</f>
        <v>17</v>
      </c>
      <c r="E27" s="43">
        <f>AVERAGE(E25:E26)</f>
        <v>2.2000000000000002</v>
      </c>
      <c r="F27" s="44">
        <f>AVERAGE(F25:F26)</f>
        <v>21.85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2.6</v>
      </c>
      <c r="C28" s="12">
        <v>0.7</v>
      </c>
      <c r="D28" s="12">
        <v>7</v>
      </c>
      <c r="E28" s="12">
        <v>3</v>
      </c>
      <c r="F28" s="12">
        <f>B28+C28+D28+E28</f>
        <v>13.3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2</v>
      </c>
      <c r="C29" s="12">
        <v>1.4</v>
      </c>
      <c r="D29" s="12">
        <v>4.5999999999999996</v>
      </c>
      <c r="E29" s="12">
        <v>2.4</v>
      </c>
      <c r="F29" s="12">
        <f>B29+C29+D29+E29</f>
        <v>10.4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3</v>
      </c>
      <c r="C30" s="12">
        <v>2</v>
      </c>
      <c r="D30" s="12">
        <v>14.2</v>
      </c>
      <c r="E30" s="12">
        <v>5</v>
      </c>
      <c r="F30" s="12">
        <f>B30+C30+D30+E30</f>
        <v>24.2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2.5333333333333332</v>
      </c>
      <c r="C31" s="43">
        <f>AVERAGE(C28:C30)</f>
        <v>1.3666666666666665</v>
      </c>
      <c r="D31" s="43">
        <f>AVERAGE(D28:D30)</f>
        <v>8.6</v>
      </c>
      <c r="E31" s="43">
        <f>AVERAGE(E28:E30)</f>
        <v>3.4666666666666668</v>
      </c>
      <c r="F31" s="44">
        <f>AVERAGE(F28:F30)</f>
        <v>15.966666666666669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0.5</v>
      </c>
      <c r="D32" s="12">
        <v>22.7</v>
      </c>
      <c r="E32" s="12">
        <v>0</v>
      </c>
      <c r="F32" s="12">
        <f t="shared" ref="F32:F40" si="2">B32+C32+D32+E32</f>
        <v>23.2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3.6</v>
      </c>
      <c r="C33" s="12">
        <v>0.4</v>
      </c>
      <c r="D33" s="12">
        <v>6</v>
      </c>
      <c r="E33" s="12">
        <v>0.4</v>
      </c>
      <c r="F33" s="12">
        <f t="shared" si="2"/>
        <v>10.4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2</v>
      </c>
      <c r="C34" s="12">
        <v>0</v>
      </c>
      <c r="D34" s="12">
        <v>6.2</v>
      </c>
      <c r="E34" s="12">
        <v>0</v>
      </c>
      <c r="F34" s="12">
        <f t="shared" si="2"/>
        <v>8.1999999999999993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2.9</v>
      </c>
      <c r="C35" s="12">
        <v>1.2</v>
      </c>
      <c r="D35" s="12">
        <v>8.5</v>
      </c>
      <c r="E35" s="12">
        <v>7.5</v>
      </c>
      <c r="F35" s="12">
        <f t="shared" si="2"/>
        <v>20.100000000000001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1.6</v>
      </c>
      <c r="C36" s="12">
        <v>0.2</v>
      </c>
      <c r="D36" s="12">
        <v>5.3</v>
      </c>
      <c r="E36" s="12">
        <v>3</v>
      </c>
      <c r="F36" s="12">
        <f t="shared" si="2"/>
        <v>10.1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1.8</v>
      </c>
      <c r="C37" s="12">
        <v>0.8</v>
      </c>
      <c r="D37" s="12">
        <v>6.8</v>
      </c>
      <c r="E37" s="12">
        <v>0.8</v>
      </c>
      <c r="F37" s="12">
        <f t="shared" si="2"/>
        <v>10.200000000000001</v>
      </c>
      <c r="G37" s="37"/>
    </row>
    <row r="38" spans="1:18" x14ac:dyDescent="0.2">
      <c r="A38" s="16" t="s">
        <v>34</v>
      </c>
      <c r="B38" s="12">
        <v>2</v>
      </c>
      <c r="C38" s="12">
        <v>0.8</v>
      </c>
      <c r="D38" s="12">
        <v>10.4</v>
      </c>
      <c r="E38" s="12">
        <v>7.2</v>
      </c>
      <c r="F38" s="12">
        <f t="shared" si="2"/>
        <v>20.399999999999999</v>
      </c>
      <c r="G38" s="37"/>
    </row>
    <row r="39" spans="1:18" s="6" customFormat="1" x14ac:dyDescent="0.2">
      <c r="A39" s="16" t="s">
        <v>45</v>
      </c>
      <c r="B39" s="12">
        <v>1.5</v>
      </c>
      <c r="C39" s="12">
        <v>0</v>
      </c>
      <c r="D39" s="12">
        <v>9.6999999999999993</v>
      </c>
      <c r="E39" s="12">
        <v>0.2</v>
      </c>
      <c r="F39" s="12">
        <f t="shared" si="2"/>
        <v>11.399999999999999</v>
      </c>
      <c r="G39" s="60"/>
    </row>
    <row r="40" spans="1:18" s="6" customFormat="1" x14ac:dyDescent="0.2">
      <c r="A40" s="16" t="s">
        <v>89</v>
      </c>
      <c r="B40" s="12">
        <v>0.8</v>
      </c>
      <c r="C40" s="12">
        <v>0</v>
      </c>
      <c r="D40" s="12">
        <v>4.5999999999999996</v>
      </c>
      <c r="E40" s="12">
        <v>4.5999999999999996</v>
      </c>
      <c r="F40" s="12">
        <f t="shared" si="2"/>
        <v>10</v>
      </c>
      <c r="G40" s="60"/>
    </row>
    <row r="41" spans="1:18" x14ac:dyDescent="0.2">
      <c r="A41" s="42" t="s">
        <v>36</v>
      </c>
      <c r="B41" s="44">
        <f>AVERAGE(B32:B40)</f>
        <v>1.7999999999999998</v>
      </c>
      <c r="C41" s="44">
        <f>AVERAGE(C32:C40)</f>
        <v>0.43333333333333335</v>
      </c>
      <c r="D41" s="44">
        <f>AVERAGE(D32:D40)</f>
        <v>8.9111111111111097</v>
      </c>
      <c r="E41" s="44">
        <f>AVERAGE(E32:E40)</f>
        <v>2.6333333333333337</v>
      </c>
      <c r="F41" s="44">
        <f>AVERAGE(F32:F40)</f>
        <v>13.777777777777779</v>
      </c>
      <c r="G41" s="37"/>
    </row>
    <row r="42" spans="1:18" x14ac:dyDescent="0.2">
      <c r="A42" s="46" t="s">
        <v>37</v>
      </c>
      <c r="B42" s="47">
        <f>AVERAGE(B4:B11,B13:B23,B25:B26,B28:B30,B32:B40)</f>
        <v>1.7242424242424239</v>
      </c>
      <c r="C42" s="47">
        <f>AVERAGE(C4:C11,C13:C23,C25:C26,C28:C30,C32:C40)</f>
        <v>0.73939393939393927</v>
      </c>
      <c r="D42" s="47">
        <f>AVERAGE(D4:D11,D13:D23,D25:D26,D28:D30,D32:D40)</f>
        <v>8.4878787878787865</v>
      </c>
      <c r="E42" s="47">
        <f>AVERAGE(E4:E11,E13:E23,E25:E26,E28:E30,E32:E40)</f>
        <v>2.4909090909090907</v>
      </c>
      <c r="F42" s="47">
        <f>AVERAGE(F4:F11,F13:F23,F25:F26,F28:F30,F32:F40)</f>
        <v>13.44242424242424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9" sqref="I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8" t="s">
        <v>112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1">
        <v>0.7</v>
      </c>
      <c r="C11" s="12">
        <v>0</v>
      </c>
      <c r="D11" s="12">
        <v>0</v>
      </c>
      <c r="E11" s="86">
        <v>0</v>
      </c>
      <c r="F11" s="12">
        <f t="shared" si="0"/>
        <v>0.7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8.7499999999999994E-2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8.7499999999999994E-2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2">
        <v>1</v>
      </c>
      <c r="C15" s="12">
        <v>0</v>
      </c>
      <c r="D15" s="12">
        <v>0</v>
      </c>
      <c r="E15" s="12">
        <v>0</v>
      </c>
      <c r="F15" s="12">
        <f t="shared" si="1"/>
        <v>1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1</v>
      </c>
      <c r="C16" s="12">
        <v>0</v>
      </c>
      <c r="D16" s="12">
        <v>0</v>
      </c>
      <c r="E16" s="12">
        <v>0</v>
      </c>
      <c r="F16" s="12">
        <f t="shared" si="1"/>
        <v>1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0.9</v>
      </c>
      <c r="C20" s="12">
        <v>0</v>
      </c>
      <c r="D20" s="12">
        <v>0</v>
      </c>
      <c r="E20" s="12">
        <v>0</v>
      </c>
      <c r="F20" s="12">
        <f t="shared" si="1"/>
        <v>0.9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0.8</v>
      </c>
      <c r="C21" s="12">
        <v>0</v>
      </c>
      <c r="D21" s="12">
        <v>0</v>
      </c>
      <c r="E21" s="12">
        <v>0</v>
      </c>
      <c r="F21" s="12">
        <f t="shared" si="1"/>
        <v>0.8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0.4</v>
      </c>
      <c r="C22" s="12">
        <v>0</v>
      </c>
      <c r="D22" s="12">
        <v>0</v>
      </c>
      <c r="E22" s="12">
        <v>0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0.39090909090909098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0.39090909090909098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0.15151515151515155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0.15151515151515155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5" sqref="E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8" t="s">
        <v>113</v>
      </c>
      <c r="B1" s="128"/>
      <c r="C1" s="128"/>
      <c r="D1" s="128"/>
      <c r="E1" s="128"/>
      <c r="F1" s="128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27</v>
      </c>
      <c r="D4" s="12">
        <v>7.2</v>
      </c>
      <c r="E4" s="12">
        <v>0</v>
      </c>
      <c r="F4" s="12">
        <f t="shared" ref="F4:F11" si="0">B4+C4+D4+E4</f>
        <v>34.200000000000003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19.2</v>
      </c>
      <c r="D5" s="12">
        <v>7.3</v>
      </c>
      <c r="E5" s="12">
        <v>0</v>
      </c>
      <c r="F5" s="12">
        <f t="shared" si="0"/>
        <v>26.5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23.8</v>
      </c>
      <c r="D6" s="12">
        <v>9.4</v>
      </c>
      <c r="E6" s="12">
        <v>0.3</v>
      </c>
      <c r="F6" s="12">
        <f t="shared" si="0"/>
        <v>33.5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14</v>
      </c>
      <c r="D7" s="12">
        <v>18.8</v>
      </c>
      <c r="E7" s="12">
        <v>0.2</v>
      </c>
      <c r="F7" s="12">
        <f t="shared" si="0"/>
        <v>33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16.2</v>
      </c>
      <c r="D8" s="12">
        <v>7.3</v>
      </c>
      <c r="E8" s="12">
        <v>0.2</v>
      </c>
      <c r="F8" s="12">
        <f t="shared" si="0"/>
        <v>23.7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26.4</v>
      </c>
      <c r="D9" s="12">
        <v>6.2</v>
      </c>
      <c r="E9" s="12">
        <v>0</v>
      </c>
      <c r="F9" s="12">
        <f t="shared" si="0"/>
        <v>32.6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19</v>
      </c>
      <c r="D10" s="12">
        <v>7.5</v>
      </c>
      <c r="E10" s="12">
        <v>0.2</v>
      </c>
      <c r="F10" s="12">
        <f t="shared" si="0"/>
        <v>26.7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16.8</v>
      </c>
      <c r="D11" s="12">
        <v>6.2</v>
      </c>
      <c r="E11" s="12">
        <v>0</v>
      </c>
      <c r="F11" s="12">
        <f t="shared" si="0"/>
        <v>23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20.3</v>
      </c>
      <c r="D12" s="43">
        <f>AVERAGE(D4:D11)</f>
        <v>8.7375000000000007</v>
      </c>
      <c r="E12" s="43">
        <f>AVERAGE(E4:E11)</f>
        <v>0.11249999999999999</v>
      </c>
      <c r="F12" s="43">
        <f>AVERAGE(F4:F11)</f>
        <v>29.15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16.600000000000001</v>
      </c>
      <c r="D13" s="12">
        <v>8.4</v>
      </c>
      <c r="E13" s="12">
        <v>0</v>
      </c>
      <c r="F13" s="12">
        <f t="shared" ref="F13:F23" si="1">B13+C13+D13+E13</f>
        <v>25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5.6</v>
      </c>
      <c r="D14" s="12">
        <v>6.5</v>
      </c>
      <c r="E14" s="12">
        <v>0</v>
      </c>
      <c r="F14" s="12">
        <f t="shared" si="1"/>
        <v>12.1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14.2</v>
      </c>
      <c r="D15" s="12">
        <v>8.6</v>
      </c>
      <c r="E15" s="12">
        <v>0.2</v>
      </c>
      <c r="F15" s="12">
        <f t="shared" si="1"/>
        <v>22.999999999999996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12.5</v>
      </c>
      <c r="D16" s="12">
        <v>5.7</v>
      </c>
      <c r="E16" s="12">
        <v>0.8</v>
      </c>
      <c r="F16" s="12">
        <f t="shared" si="1"/>
        <v>19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18.3</v>
      </c>
      <c r="D17" s="12">
        <v>5.4</v>
      </c>
      <c r="E17" s="12">
        <v>0.8</v>
      </c>
      <c r="F17" s="12">
        <f t="shared" si="1"/>
        <v>24.500000000000004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17.5</v>
      </c>
      <c r="D18" s="12">
        <v>6.4</v>
      </c>
      <c r="E18" s="12">
        <v>0</v>
      </c>
      <c r="F18" s="12">
        <f t="shared" si="1"/>
        <v>23.9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18.399999999999999</v>
      </c>
      <c r="D19" s="12">
        <v>8.3000000000000007</v>
      </c>
      <c r="E19" s="12">
        <v>0.4</v>
      </c>
      <c r="F19" s="12">
        <f t="shared" si="1"/>
        <v>27.099999999999998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26.7</v>
      </c>
      <c r="D20" s="12">
        <v>4.2</v>
      </c>
      <c r="E20" s="12">
        <v>0</v>
      </c>
      <c r="F20" s="12">
        <f t="shared" si="1"/>
        <v>30.9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25.6</v>
      </c>
      <c r="D21" s="12">
        <v>7</v>
      </c>
      <c r="E21" s="12">
        <v>1</v>
      </c>
      <c r="F21" s="12">
        <f t="shared" si="1"/>
        <v>33.6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14.5</v>
      </c>
      <c r="D22" s="12">
        <v>8.4</v>
      </c>
      <c r="E22" s="12">
        <v>1.7</v>
      </c>
      <c r="F22" s="12">
        <f t="shared" si="1"/>
        <v>24.599999999999998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15.8</v>
      </c>
      <c r="D23" s="12">
        <v>3.4</v>
      </c>
      <c r="E23" s="12">
        <v>0.6</v>
      </c>
      <c r="F23" s="12">
        <f t="shared" si="1"/>
        <v>19.8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16.881818181818179</v>
      </c>
      <c r="D24" s="44">
        <f>AVERAGE(D13:D23)</f>
        <v>6.5727272727272741</v>
      </c>
      <c r="E24" s="44">
        <f>AVERAGE(E13:E23)</f>
        <v>0.5</v>
      </c>
      <c r="F24" s="44">
        <f>AVERAGE(F13:F23)</f>
        <v>23.954545454545453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13</v>
      </c>
      <c r="D25" s="12">
        <v>3.8</v>
      </c>
      <c r="E25" s="12">
        <v>0</v>
      </c>
      <c r="F25" s="12">
        <f>B25+C25+D25+E25</f>
        <v>16.8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16.600000000000001</v>
      </c>
      <c r="D26" s="12">
        <v>4.7</v>
      </c>
      <c r="E26" s="12">
        <v>0</v>
      </c>
      <c r="F26" s="12">
        <f>B26+C26+D26+E26</f>
        <v>21.3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14.8</v>
      </c>
      <c r="D27" s="43">
        <f>AVERAGE(D25:D26)</f>
        <v>4.25</v>
      </c>
      <c r="E27" s="43">
        <v>0</v>
      </c>
      <c r="F27" s="44">
        <f>AVERAGE(F25:F26)</f>
        <v>19.05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14.3</v>
      </c>
      <c r="D28" s="12">
        <v>2.4</v>
      </c>
      <c r="E28" s="12">
        <v>0.2</v>
      </c>
      <c r="F28" s="12">
        <f>B28+C28+D28+E28</f>
        <v>16.899999999999999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16</v>
      </c>
      <c r="D29" s="12">
        <v>6.4</v>
      </c>
      <c r="E29" s="12">
        <v>0</v>
      </c>
      <c r="F29" s="12">
        <f>B29+C29+D29+E29</f>
        <v>22.4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13.4</v>
      </c>
      <c r="D30" s="12">
        <v>3</v>
      </c>
      <c r="E30" s="12">
        <v>0</v>
      </c>
      <c r="F30" s="12">
        <f>B30+C30+D30+E30</f>
        <v>16.399999999999999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14.566666666666668</v>
      </c>
      <c r="D31" s="43">
        <f>AVERAGE(D28:D30)</f>
        <v>3.9333333333333336</v>
      </c>
      <c r="E31" s="43">
        <f>AVERAGE(E28:E30)</f>
        <v>6.6666666666666666E-2</v>
      </c>
      <c r="F31" s="44">
        <f>AVERAGE(F28:F30)</f>
        <v>18.566666666666666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15.2</v>
      </c>
      <c r="D32" s="12">
        <v>3.6</v>
      </c>
      <c r="E32" s="12">
        <v>0</v>
      </c>
      <c r="F32" s="12">
        <f t="shared" ref="F32:F40" si="2">B32+C32+D32+E32</f>
        <v>18.8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15.6</v>
      </c>
      <c r="D33" s="12">
        <v>3.2</v>
      </c>
      <c r="E33" s="12">
        <v>0.2</v>
      </c>
      <c r="F33" s="12">
        <f t="shared" si="2"/>
        <v>19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16.600000000000001</v>
      </c>
      <c r="D34" s="12">
        <v>4.8</v>
      </c>
      <c r="E34" s="12">
        <v>0.2</v>
      </c>
      <c r="F34" s="12">
        <f t="shared" si="2"/>
        <v>21.6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13.2</v>
      </c>
      <c r="D35" s="12">
        <v>2.6</v>
      </c>
      <c r="E35" s="12">
        <v>0.2</v>
      </c>
      <c r="F35" s="12">
        <f t="shared" si="2"/>
        <v>15.999999999999998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16.2</v>
      </c>
      <c r="D36" s="12">
        <v>4.3</v>
      </c>
      <c r="E36" s="12">
        <v>0.3</v>
      </c>
      <c r="F36" s="12">
        <f t="shared" si="2"/>
        <v>20.8</v>
      </c>
      <c r="G36" s="72"/>
    </row>
    <row r="37" spans="1:19" x14ac:dyDescent="0.2">
      <c r="A37" s="16" t="s">
        <v>33</v>
      </c>
      <c r="B37" s="12">
        <v>0</v>
      </c>
      <c r="C37" s="12">
        <v>17.2</v>
      </c>
      <c r="D37" s="12">
        <v>5.2</v>
      </c>
      <c r="E37" s="12">
        <v>0.7</v>
      </c>
      <c r="F37" s="12">
        <f t="shared" si="2"/>
        <v>23.099999999999998</v>
      </c>
      <c r="G37" s="75"/>
    </row>
    <row r="38" spans="1:19" x14ac:dyDescent="0.2">
      <c r="A38" s="16" t="s">
        <v>34</v>
      </c>
      <c r="B38" s="12">
        <v>0</v>
      </c>
      <c r="C38" s="12">
        <v>16.2</v>
      </c>
      <c r="D38" s="12">
        <v>2.6</v>
      </c>
      <c r="E38" s="12">
        <v>0.2</v>
      </c>
      <c r="F38" s="12">
        <f t="shared" si="2"/>
        <v>19</v>
      </c>
      <c r="G38" s="72"/>
    </row>
    <row r="39" spans="1:19" s="6" customFormat="1" x14ac:dyDescent="0.2">
      <c r="A39" s="16" t="s">
        <v>45</v>
      </c>
      <c r="B39" s="12">
        <v>0</v>
      </c>
      <c r="C39" s="12">
        <v>16.600000000000001</v>
      </c>
      <c r="D39" s="86">
        <v>3.8</v>
      </c>
      <c r="E39" s="12">
        <v>0.6</v>
      </c>
      <c r="F39" s="12">
        <f t="shared" si="2"/>
        <v>21.000000000000004</v>
      </c>
      <c r="G39" s="67"/>
    </row>
    <row r="40" spans="1:19" s="6" customFormat="1" x14ac:dyDescent="0.2">
      <c r="A40" s="16" t="s">
        <v>89</v>
      </c>
      <c r="B40" s="12">
        <v>0</v>
      </c>
      <c r="C40" s="12">
        <v>11.4</v>
      </c>
      <c r="D40" s="86">
        <v>2.4</v>
      </c>
      <c r="E40" s="12">
        <v>0.2</v>
      </c>
      <c r="F40" s="12">
        <f t="shared" si="2"/>
        <v>14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15.355555555555558</v>
      </c>
      <c r="D41" s="44">
        <f>AVERAGE(D32:D40)</f>
        <v>3.6111111111111112</v>
      </c>
      <c r="E41" s="44">
        <f>AVERAGE(E32:E40)</f>
        <v>0.28888888888888892</v>
      </c>
      <c r="F41" s="44">
        <f>AVERAGE(F32:F40)</f>
        <v>19.255555555555553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16.957575757575761</v>
      </c>
      <c r="D42" s="47">
        <f>AVERAGE(D4:D11,D13:D23,D25:D26,D28:D30,D32:D40)</f>
        <v>5.9090909090909109</v>
      </c>
      <c r="E42" s="47">
        <f>AVERAGE(E4:E11,E13:E23,E25:E26,E28:E30,E32:E40)</f>
        <v>0.2787878787878787</v>
      </c>
      <c r="F42" s="47">
        <f>AVERAGE(F4:F11,F13:F23,F25:F26,F28:F30,F32:F40)</f>
        <v>23.145454545454541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31" sqref="K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114</v>
      </c>
      <c r="B1" s="128"/>
      <c r="C1" s="128"/>
      <c r="D1" s="128"/>
      <c r="E1" s="128"/>
      <c r="F1" s="128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0.3</v>
      </c>
      <c r="C4" s="12">
        <v>2.2000000000000002</v>
      </c>
      <c r="D4" s="12">
        <v>0</v>
      </c>
      <c r="E4" s="12">
        <v>0</v>
      </c>
      <c r="F4" s="12">
        <f t="shared" ref="F4:F11" si="0">B4+C4+D4+E4</f>
        <v>2.5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3.5</v>
      </c>
      <c r="D5" s="12">
        <v>0</v>
      </c>
      <c r="E5" s="12">
        <v>0</v>
      </c>
      <c r="F5" s="12">
        <f t="shared" si="0"/>
        <v>3.5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0.5</v>
      </c>
      <c r="C6" s="12">
        <v>6.4</v>
      </c>
      <c r="D6" s="12">
        <v>0</v>
      </c>
      <c r="E6" s="12">
        <v>0</v>
      </c>
      <c r="F6" s="12">
        <f t="shared" si="0"/>
        <v>6.9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3.6</v>
      </c>
      <c r="D7" s="12">
        <v>0</v>
      </c>
      <c r="E7" s="12">
        <v>0</v>
      </c>
      <c r="F7" s="12">
        <f t="shared" si="0"/>
        <v>3.6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2">
        <v>0.4</v>
      </c>
      <c r="C8" s="12">
        <v>3.7</v>
      </c>
      <c r="D8" s="12">
        <v>0</v>
      </c>
      <c r="E8" s="12">
        <v>0</v>
      </c>
      <c r="F8" s="12">
        <f t="shared" si="0"/>
        <v>4.1000000000000005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3</v>
      </c>
      <c r="C9" s="12">
        <v>1.8</v>
      </c>
      <c r="D9" s="12">
        <v>0</v>
      </c>
      <c r="E9" s="12">
        <v>0</v>
      </c>
      <c r="F9" s="12">
        <f t="shared" si="0"/>
        <v>4.8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0.3</v>
      </c>
      <c r="C10" s="12">
        <v>4.3</v>
      </c>
      <c r="D10" s="12">
        <v>0</v>
      </c>
      <c r="E10" s="12">
        <v>0</v>
      </c>
      <c r="F10" s="12">
        <f t="shared" si="0"/>
        <v>4.5999999999999996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2">
        <v>0.2</v>
      </c>
      <c r="C11" s="12">
        <v>3</v>
      </c>
      <c r="D11" s="12">
        <v>0</v>
      </c>
      <c r="E11" s="12">
        <v>0</v>
      </c>
      <c r="F11" s="12">
        <f t="shared" si="0"/>
        <v>3.2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0.58750000000000002</v>
      </c>
      <c r="C12" s="43">
        <f>AVERAGE(C4:C11)</f>
        <v>3.5625000000000004</v>
      </c>
      <c r="D12" s="43">
        <f>AVERAGE(D4:D11)</f>
        <v>0</v>
      </c>
      <c r="E12" s="43">
        <f>AVERAGE(E4:E11)</f>
        <v>0</v>
      </c>
      <c r="F12" s="43">
        <f>AVERAGE(F4:F11)</f>
        <v>4.1500000000000004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3.2</v>
      </c>
      <c r="D13" s="12">
        <v>0</v>
      </c>
      <c r="E13" s="12">
        <v>0</v>
      </c>
      <c r="F13" s="12">
        <f t="shared" ref="F13:F23" si="1">B13+C13+D13+E13</f>
        <v>3.2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0.4</v>
      </c>
      <c r="C14" s="12">
        <v>4.3</v>
      </c>
      <c r="D14" s="12">
        <v>0</v>
      </c>
      <c r="E14" s="12">
        <v>0</v>
      </c>
      <c r="F14" s="12">
        <f t="shared" si="1"/>
        <v>4.7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1.6</v>
      </c>
      <c r="D15" s="12">
        <v>0</v>
      </c>
      <c r="E15" s="12">
        <v>0</v>
      </c>
      <c r="F15" s="12">
        <f t="shared" si="1"/>
        <v>1.6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0.8</v>
      </c>
      <c r="C16" s="12">
        <v>2</v>
      </c>
      <c r="D16" s="12">
        <v>0.3</v>
      </c>
      <c r="E16" s="12">
        <v>0</v>
      </c>
      <c r="F16" s="12">
        <f t="shared" si="1"/>
        <v>3.0999999999999996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5.9</v>
      </c>
      <c r="D17" s="12">
        <v>0.2</v>
      </c>
      <c r="E17" s="12">
        <v>0</v>
      </c>
      <c r="F17" s="12">
        <f t="shared" si="1"/>
        <v>6.1000000000000005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1.4</v>
      </c>
      <c r="D18" s="12">
        <v>0</v>
      </c>
      <c r="E18" s="12">
        <v>0</v>
      </c>
      <c r="F18" s="12">
        <f t="shared" si="1"/>
        <v>1.4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5.2</v>
      </c>
      <c r="D19" s="12">
        <v>0</v>
      </c>
      <c r="E19" s="12">
        <v>0</v>
      </c>
      <c r="F19" s="12">
        <f t="shared" si="1"/>
        <v>5.2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0.3</v>
      </c>
      <c r="C20" s="12">
        <v>4.5</v>
      </c>
      <c r="D20" s="12">
        <v>0</v>
      </c>
      <c r="E20" s="12">
        <v>0</v>
      </c>
      <c r="F20" s="12">
        <f t="shared" si="1"/>
        <v>4.8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1</v>
      </c>
      <c r="C21" s="12">
        <v>0.1</v>
      </c>
      <c r="D21" s="12">
        <v>0</v>
      </c>
      <c r="E21" s="12">
        <v>0</v>
      </c>
      <c r="F21" s="12">
        <f t="shared" si="1"/>
        <v>1.1000000000000001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0.5</v>
      </c>
      <c r="D22" s="12">
        <v>0</v>
      </c>
      <c r="E22" s="12">
        <v>0</v>
      </c>
      <c r="F22" s="12">
        <f t="shared" si="1"/>
        <v>0.5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1.3</v>
      </c>
      <c r="D23" s="12">
        <v>0</v>
      </c>
      <c r="E23" s="12">
        <v>0</v>
      </c>
      <c r="F23" s="12">
        <f t="shared" si="1"/>
        <v>1.3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0.22727272727272727</v>
      </c>
      <c r="C24" s="44">
        <f>AVERAGE(C13:C23)</f>
        <v>2.7272727272727271</v>
      </c>
      <c r="D24" s="44">
        <f>AVERAGE(D13:D23)</f>
        <v>4.5454545454545456E-2</v>
      </c>
      <c r="E24" s="44">
        <f>AVERAGE(E13:E23)</f>
        <v>0</v>
      </c>
      <c r="F24" s="44">
        <f>AVERAGE(F13:F23)</f>
        <v>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2">
        <v>0.2</v>
      </c>
      <c r="C25" s="12">
        <v>1</v>
      </c>
      <c r="D25" s="12">
        <v>0</v>
      </c>
      <c r="E25" s="12">
        <v>0</v>
      </c>
      <c r="F25" s="12">
        <f>B25+C25+D25+E25</f>
        <v>1.2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2">
        <v>0.2</v>
      </c>
      <c r="C26" s="12">
        <v>0.8</v>
      </c>
      <c r="D26" s="12">
        <v>0</v>
      </c>
      <c r="E26" s="12">
        <v>0</v>
      </c>
      <c r="F26" s="12">
        <f>B26+C26+D26+E26</f>
        <v>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0.2</v>
      </c>
      <c r="C27" s="43">
        <f>AVERAGE(C25:C26)</f>
        <v>0.9</v>
      </c>
      <c r="D27" s="43">
        <f>AVERAGE(D25:D26)</f>
        <v>0</v>
      </c>
      <c r="E27" s="43">
        <f>AVERAGE(E25:E26)</f>
        <v>0</v>
      </c>
      <c r="F27" s="44">
        <f>AVERAGE(F25:F26)</f>
        <v>1.1000000000000001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0.5</v>
      </c>
      <c r="C28" s="12">
        <v>0.9</v>
      </c>
      <c r="D28" s="12">
        <v>0.1</v>
      </c>
      <c r="E28" s="12">
        <v>0</v>
      </c>
      <c r="F28" s="12">
        <f>B28+C28+D28+E28</f>
        <v>1.5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2.6</v>
      </c>
      <c r="D29" s="12">
        <v>0</v>
      </c>
      <c r="E29" s="12">
        <v>0</v>
      </c>
      <c r="F29" s="12">
        <f>B29+C29+D29+E29</f>
        <v>2.6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1</v>
      </c>
      <c r="D30" s="12">
        <v>0</v>
      </c>
      <c r="E30" s="12">
        <v>0</v>
      </c>
      <c r="F30" s="12">
        <f>B30+C30+D30+E30</f>
        <v>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0.16666666666666666</v>
      </c>
      <c r="C31" s="43">
        <f>AVERAGE(C28:C30)</f>
        <v>1.5</v>
      </c>
      <c r="D31" s="43">
        <f>AVERAGE(D28:D30)</f>
        <v>3.3333333333333333E-2</v>
      </c>
      <c r="E31" s="43">
        <f>AVERAGE(E28:E30)</f>
        <v>0</v>
      </c>
      <c r="F31" s="44">
        <f>AVERAGE(F28:F30)</f>
        <v>1.7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1</v>
      </c>
      <c r="D32" s="12">
        <v>0</v>
      </c>
      <c r="E32" s="12">
        <v>0</v>
      </c>
      <c r="F32" s="12">
        <f t="shared" ref="F32:F40" si="2">B32+C32+D32+E32</f>
        <v>1.2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2.4</v>
      </c>
      <c r="D33" s="12">
        <v>0</v>
      </c>
      <c r="E33" s="12">
        <v>0</v>
      </c>
      <c r="F33" s="12">
        <f t="shared" si="2"/>
        <v>2.4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0.2</v>
      </c>
      <c r="C35" s="12">
        <v>1</v>
      </c>
      <c r="D35" s="12">
        <v>0.4</v>
      </c>
      <c r="E35" s="12">
        <v>0</v>
      </c>
      <c r="F35" s="12">
        <f t="shared" si="2"/>
        <v>1.6</v>
      </c>
    </row>
    <row r="36" spans="1:18" x14ac:dyDescent="0.2">
      <c r="A36" s="16" t="s">
        <v>47</v>
      </c>
      <c r="B36" s="12">
        <v>0.1</v>
      </c>
      <c r="C36" s="12">
        <v>2.5</v>
      </c>
      <c r="D36" s="12">
        <v>0.3</v>
      </c>
      <c r="E36" s="12">
        <v>0</v>
      </c>
      <c r="F36" s="12">
        <f t="shared" si="2"/>
        <v>2.9</v>
      </c>
    </row>
    <row r="37" spans="1:18" x14ac:dyDescent="0.2">
      <c r="A37" s="16" t="s">
        <v>33</v>
      </c>
      <c r="B37" s="12">
        <v>0.9</v>
      </c>
      <c r="C37" s="12">
        <v>1.8</v>
      </c>
      <c r="D37" s="12">
        <v>0</v>
      </c>
      <c r="E37" s="12">
        <v>0</v>
      </c>
      <c r="F37" s="12">
        <f t="shared" si="2"/>
        <v>2.7</v>
      </c>
    </row>
    <row r="38" spans="1:18" x14ac:dyDescent="0.2">
      <c r="A38" s="16" t="s">
        <v>34</v>
      </c>
      <c r="B38" s="12">
        <v>0.6</v>
      </c>
      <c r="C38" s="12">
        <v>1.8</v>
      </c>
      <c r="D38" s="12">
        <v>1.4</v>
      </c>
      <c r="E38" s="12">
        <v>0</v>
      </c>
      <c r="F38" s="12">
        <f t="shared" si="2"/>
        <v>3.8</v>
      </c>
    </row>
    <row r="39" spans="1:18" s="6" customFormat="1" x14ac:dyDescent="0.2">
      <c r="A39" s="16" t="s">
        <v>45</v>
      </c>
      <c r="B39" s="12">
        <v>1</v>
      </c>
      <c r="C39" s="12">
        <v>2.2000000000000002</v>
      </c>
      <c r="D39" s="12">
        <v>0.6</v>
      </c>
      <c r="E39" s="12">
        <v>0</v>
      </c>
      <c r="F39" s="12">
        <f t="shared" si="2"/>
        <v>3.8000000000000003</v>
      </c>
    </row>
    <row r="40" spans="1:18" s="6" customFormat="1" x14ac:dyDescent="0.2">
      <c r="A40" s="16" t="s">
        <v>89</v>
      </c>
      <c r="B40" s="12">
        <v>0</v>
      </c>
      <c r="C40" s="12">
        <v>0.4</v>
      </c>
      <c r="D40" s="12">
        <v>0.2</v>
      </c>
      <c r="E40" s="12">
        <v>0</v>
      </c>
      <c r="F40" s="12">
        <f t="shared" si="2"/>
        <v>0.60000000000000009</v>
      </c>
    </row>
    <row r="41" spans="1:18" x14ac:dyDescent="0.2">
      <c r="A41" s="42" t="s">
        <v>36</v>
      </c>
      <c r="B41" s="44">
        <f>AVERAGE(B32:B40)</f>
        <v>0.42222222222222228</v>
      </c>
      <c r="C41" s="44">
        <f>AVERAGE(C32:C40)</f>
        <v>1.4555555555555559</v>
      </c>
      <c r="D41" s="44">
        <f>AVERAGE(D32:D40)</f>
        <v>0.32222222222222219</v>
      </c>
      <c r="E41" s="44">
        <f>AVERAGE(E32:E40)</f>
        <v>0</v>
      </c>
      <c r="F41" s="44">
        <f>AVERAGE(F32:F40)</f>
        <v>2.2000000000000006</v>
      </c>
    </row>
    <row r="42" spans="1:18" x14ac:dyDescent="0.2">
      <c r="A42" s="46" t="s">
        <v>37</v>
      </c>
      <c r="B42" s="47">
        <f>AVERAGE(B4:B11,B13:B23,B25:B26,B28:B30,B32:B40)</f>
        <v>0.3606060606060606</v>
      </c>
      <c r="C42" s="47">
        <f>AVERAGE(C4:C11,C13:C23,C25:C26,C28:C30,C32:C40)</f>
        <v>2.3606060606060608</v>
      </c>
      <c r="D42" s="47">
        <f>AVERAGE(D4:D11,D13:D23,D25:D26,D28:D30,D32:D40)</f>
        <v>0.10606060606060608</v>
      </c>
      <c r="E42" s="47">
        <f>AVERAGE(E4:E11,E13:E23,E25:E26,E28:E30,E32:E40)</f>
        <v>0</v>
      </c>
      <c r="F42" s="47">
        <f>AVERAGE(F4:F11,F13:F23,F25:F26,F28:F30,F32:F40)</f>
        <v>2.8272727272727272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6" sqref="D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8" t="s">
        <v>115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0.5</v>
      </c>
      <c r="C6" s="12">
        <v>0</v>
      </c>
      <c r="D6" s="12">
        <v>0.6</v>
      </c>
      <c r="E6" s="12">
        <v>0</v>
      </c>
      <c r="F6" s="12">
        <f t="shared" si="0"/>
        <v>1.1000000000000001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2.5</v>
      </c>
      <c r="E9" s="12">
        <v>0</v>
      </c>
      <c r="F9" s="12">
        <f t="shared" si="0"/>
        <v>2.5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6.25E-2</v>
      </c>
      <c r="C12" s="43">
        <f>AVERAGE(C4:C11)</f>
        <v>0</v>
      </c>
      <c r="D12" s="43">
        <v>0</v>
      </c>
      <c r="E12" s="43">
        <v>0</v>
      </c>
      <c r="F12" s="43">
        <f>AVERAGE(F4:F11)</f>
        <v>0.5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0.4</v>
      </c>
      <c r="E29" s="12">
        <v>0</v>
      </c>
      <c r="F29" s="12">
        <f>B29+C29+D29+E29</f>
        <v>0.4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0.13333333333333333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0.2</v>
      </c>
      <c r="D33" s="12">
        <v>0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1</v>
      </c>
      <c r="C34" s="12">
        <v>0</v>
      </c>
      <c r="D34" s="12">
        <v>0</v>
      </c>
      <c r="E34" s="12">
        <v>0</v>
      </c>
      <c r="F34" s="12">
        <f t="shared" si="2"/>
        <v>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0.2</v>
      </c>
      <c r="D39" s="86">
        <v>0</v>
      </c>
      <c r="E39" s="12">
        <v>0</v>
      </c>
      <c r="F39" s="12">
        <f t="shared" si="2"/>
        <v>0.2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0.1111111111111111</v>
      </c>
      <c r="C41" s="44">
        <f>AVERAGE(C32:C40)</f>
        <v>4.4444444444444446E-2</v>
      </c>
      <c r="D41" s="44">
        <f>AVERAGE(D32:D40)</f>
        <v>0</v>
      </c>
      <c r="E41" s="44">
        <f>AVERAGE(E32:E40)</f>
        <v>0</v>
      </c>
      <c r="F41" s="44">
        <f>AVERAGE(F32:F40)</f>
        <v>0.15555555555555556</v>
      </c>
    </row>
    <row r="42" spans="1:19" x14ac:dyDescent="0.2">
      <c r="A42" s="46" t="s">
        <v>37</v>
      </c>
      <c r="B42" s="47">
        <f>AVERAGE(B4:B11,B13:B23,B25:B26,B28:B30,B32:B40)</f>
        <v>4.5454545454545456E-2</v>
      </c>
      <c r="C42" s="47">
        <f>AVERAGE(C4:C11,C13:C23,C25:C26,C28:C30,C32:C40)</f>
        <v>1.2121212121212121E-2</v>
      </c>
      <c r="D42" s="47">
        <f>AVERAGE(D4:D11,D13:D23,D25:D26,D28:D30,D32:D40)</f>
        <v>0.11818181818181818</v>
      </c>
      <c r="E42" s="47">
        <f>AVERAGE(E4:E11,E13:E23,E25:E26,E28:E30,E32:E40)</f>
        <v>0</v>
      </c>
      <c r="F42" s="47">
        <f>AVERAGE(F4:F11,F13:F23,F25:F26,F28:F30,F32:F40)</f>
        <v>0.17575757575757578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L19" sqref="L19"/>
    </sheetView>
  </sheetViews>
  <sheetFormatPr defaultRowHeight="12.75" x14ac:dyDescent="0.2"/>
  <cols>
    <col min="1" max="1" width="29.7109375" customWidth="1"/>
    <col min="2" max="5" width="6.7109375" customWidth="1"/>
    <col min="6" max="6" width="12" customWidth="1"/>
    <col min="10" max="10" width="10.5703125" bestFit="1" customWidth="1"/>
  </cols>
  <sheetData>
    <row r="1" spans="1:19" s="5" customFormat="1" ht="15.75" x14ac:dyDescent="0.25">
      <c r="A1" s="128" t="s">
        <v>116</v>
      </c>
      <c r="B1" s="128"/>
      <c r="C1" s="128"/>
      <c r="D1" s="128"/>
      <c r="E1" s="128"/>
      <c r="F1" s="128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32</v>
      </c>
      <c r="C4" s="12">
        <v>5.0999999999999996</v>
      </c>
      <c r="D4" s="12">
        <v>1.6</v>
      </c>
      <c r="E4" s="12">
        <v>0</v>
      </c>
      <c r="F4" s="12">
        <f t="shared" ref="F4:F11" si="0">B4+C4+D4+E4</f>
        <v>38.700000000000003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34</v>
      </c>
      <c r="C5" s="12">
        <v>4.8</v>
      </c>
      <c r="D5" s="12">
        <v>2</v>
      </c>
      <c r="E5" s="12">
        <v>0</v>
      </c>
      <c r="F5" s="12">
        <f t="shared" si="0"/>
        <v>40.799999999999997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32.799999999999997</v>
      </c>
      <c r="C6" s="12">
        <v>4.8</v>
      </c>
      <c r="D6" s="12">
        <v>2.8</v>
      </c>
      <c r="E6" s="12">
        <v>0</v>
      </c>
      <c r="F6" s="12">
        <f t="shared" si="0"/>
        <v>40.399999999999991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26.9</v>
      </c>
      <c r="C7" s="12">
        <v>4</v>
      </c>
      <c r="D7" s="12">
        <v>2.2000000000000002</v>
      </c>
      <c r="E7" s="12">
        <v>0</v>
      </c>
      <c r="F7" s="12">
        <f t="shared" si="0"/>
        <v>33.1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36.799999999999997</v>
      </c>
      <c r="C8" s="12">
        <v>5.3</v>
      </c>
      <c r="D8" s="12">
        <v>1.8</v>
      </c>
      <c r="E8" s="12">
        <v>0</v>
      </c>
      <c r="F8" s="12">
        <f t="shared" si="0"/>
        <v>43.899999999999991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34.4</v>
      </c>
      <c r="C9" s="12">
        <v>3.5</v>
      </c>
      <c r="D9" s="12">
        <v>2.5</v>
      </c>
      <c r="E9" s="12">
        <v>0</v>
      </c>
      <c r="F9" s="12">
        <f t="shared" si="0"/>
        <v>40.4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16.100000000000001</v>
      </c>
      <c r="C10" s="12">
        <v>4.5</v>
      </c>
      <c r="D10" s="12">
        <v>2.1</v>
      </c>
      <c r="E10" s="12">
        <v>0</v>
      </c>
      <c r="F10" s="12">
        <f t="shared" si="0"/>
        <v>22.700000000000003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35.799999999999997</v>
      </c>
      <c r="C11" s="12">
        <v>5.2</v>
      </c>
      <c r="D11" s="12">
        <v>2.8</v>
      </c>
      <c r="E11" s="12">
        <v>0</v>
      </c>
      <c r="F11" s="12">
        <f t="shared" si="0"/>
        <v>43.8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31.1</v>
      </c>
      <c r="C12" s="43">
        <f>AVERAGE(C4:C11)</f>
        <v>4.6500000000000004</v>
      </c>
      <c r="D12" s="43">
        <f>AVERAGE(D4:D11)</f>
        <v>2.2250000000000001</v>
      </c>
      <c r="E12" s="43">
        <f>AVERAGE(E4:E11)</f>
        <v>0</v>
      </c>
      <c r="F12" s="43">
        <f>AVERAGE(F4:F11)</f>
        <v>37.975000000000001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34.200000000000003</v>
      </c>
      <c r="C13" s="12">
        <v>7.5</v>
      </c>
      <c r="D13" s="12">
        <v>1.2</v>
      </c>
      <c r="E13" s="12">
        <v>0</v>
      </c>
      <c r="F13" s="12">
        <f t="shared" ref="F13:F23" si="1">B13+C13+D13+E13</f>
        <v>42.900000000000006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20.95</v>
      </c>
      <c r="C14" s="12">
        <v>5.5</v>
      </c>
      <c r="D14" s="12">
        <v>8.5</v>
      </c>
      <c r="E14" s="12">
        <v>0</v>
      </c>
      <c r="F14" s="12">
        <f t="shared" si="1"/>
        <v>34.950000000000003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23</v>
      </c>
      <c r="C15" s="12">
        <v>5.3</v>
      </c>
      <c r="D15" s="12">
        <v>1.2</v>
      </c>
      <c r="E15" s="12">
        <v>0</v>
      </c>
      <c r="F15" s="12">
        <f t="shared" si="1"/>
        <v>29.5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26.8</v>
      </c>
      <c r="C16" s="12">
        <v>4</v>
      </c>
      <c r="D16" s="12">
        <v>5</v>
      </c>
      <c r="E16" s="12">
        <v>0</v>
      </c>
      <c r="F16" s="12">
        <f t="shared" si="1"/>
        <v>35.799999999999997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27</v>
      </c>
      <c r="C17" s="12">
        <v>5.0999999999999996</v>
      </c>
      <c r="D17" s="12">
        <v>2</v>
      </c>
      <c r="E17" s="12">
        <v>0</v>
      </c>
      <c r="F17" s="12">
        <f t="shared" si="1"/>
        <v>34.1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34.299999999999997</v>
      </c>
      <c r="C18" s="12">
        <v>5.8</v>
      </c>
      <c r="D18" s="12">
        <v>1.3</v>
      </c>
      <c r="E18" s="12">
        <v>0</v>
      </c>
      <c r="F18" s="12">
        <f t="shared" si="1"/>
        <v>41.399999999999991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22.7</v>
      </c>
      <c r="C19" s="12">
        <v>5.0999999999999996</v>
      </c>
      <c r="D19" s="12">
        <v>1.8</v>
      </c>
      <c r="E19" s="12">
        <v>0</v>
      </c>
      <c r="F19" s="12">
        <f t="shared" si="1"/>
        <v>29.599999999999998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19.2</v>
      </c>
      <c r="C20" s="12">
        <v>6.4</v>
      </c>
      <c r="D20" s="12">
        <v>15.3</v>
      </c>
      <c r="E20" s="12">
        <v>0</v>
      </c>
      <c r="F20" s="12">
        <f t="shared" si="1"/>
        <v>40.900000000000006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32.4</v>
      </c>
      <c r="C21" s="12">
        <v>15.5</v>
      </c>
      <c r="D21" s="12">
        <v>2.2999999999999998</v>
      </c>
      <c r="E21" s="12">
        <v>0</v>
      </c>
      <c r="F21" s="12">
        <f t="shared" si="1"/>
        <v>50.199999999999996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32.5</v>
      </c>
      <c r="C22" s="12">
        <v>7.8</v>
      </c>
      <c r="D22" s="12">
        <v>1</v>
      </c>
      <c r="E22" s="12">
        <v>0</v>
      </c>
      <c r="F22" s="12">
        <f t="shared" si="1"/>
        <v>41.3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33.799999999999997</v>
      </c>
      <c r="C23" s="12">
        <v>8</v>
      </c>
      <c r="D23" s="12">
        <v>9</v>
      </c>
      <c r="E23" s="12">
        <v>0</v>
      </c>
      <c r="F23" s="12">
        <f t="shared" si="1"/>
        <v>50.8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27.895454545454541</v>
      </c>
      <c r="C24" s="44">
        <f>AVERAGE(C13:C23)</f>
        <v>6.9090909090909092</v>
      </c>
      <c r="D24" s="44">
        <f>AVERAGE(D13:D23)</f>
        <v>4.418181818181818</v>
      </c>
      <c r="E24" s="44">
        <f>AVERAGE(E13:E23)</f>
        <v>0</v>
      </c>
      <c r="F24" s="44">
        <f>AVERAGE(F13:F23)</f>
        <v>39.222727272727269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34.799999999999997</v>
      </c>
      <c r="C25" s="12">
        <v>5.5</v>
      </c>
      <c r="D25" s="12">
        <v>1.3</v>
      </c>
      <c r="E25" s="12">
        <v>0</v>
      </c>
      <c r="F25" s="12">
        <f>B25+C25+D25+E25</f>
        <v>41.599999999999994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28.2</v>
      </c>
      <c r="C26" s="12">
        <v>5.4</v>
      </c>
      <c r="D26" s="12">
        <v>1.6</v>
      </c>
      <c r="E26" s="12">
        <v>0</v>
      </c>
      <c r="F26" s="12">
        <f>B26+C26+D26+E26</f>
        <v>35.200000000000003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31.5</v>
      </c>
      <c r="C27" s="43">
        <v>0</v>
      </c>
      <c r="D27" s="43">
        <f>AVERAGE(D25:D26)</f>
        <v>1.4500000000000002</v>
      </c>
      <c r="E27" s="43">
        <f>AVERAGE(E25:E26)</f>
        <v>0</v>
      </c>
      <c r="F27" s="44">
        <f>AVERAGE(F25:F26)</f>
        <v>38.4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41.3</v>
      </c>
      <c r="C28" s="12">
        <v>6.9</v>
      </c>
      <c r="D28" s="12">
        <v>0.5</v>
      </c>
      <c r="E28" s="12">
        <v>0</v>
      </c>
      <c r="F28" s="12">
        <f>B28+C28+D28+E28</f>
        <v>48.699999999999996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34.6</v>
      </c>
      <c r="C29" s="12">
        <v>6.2</v>
      </c>
      <c r="D29" s="12">
        <v>1.8</v>
      </c>
      <c r="E29" s="12">
        <v>0</v>
      </c>
      <c r="F29" s="12">
        <f>B29+C29+D29+E29</f>
        <v>42.6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38</v>
      </c>
      <c r="C30" s="12">
        <v>5.5</v>
      </c>
      <c r="D30" s="12">
        <v>0.6</v>
      </c>
      <c r="E30" s="12">
        <v>0</v>
      </c>
      <c r="F30" s="12">
        <f>B30+C30+D30+E30</f>
        <v>44.1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37.966666666666669</v>
      </c>
      <c r="C31" s="43">
        <f>AVERAGE(C28:C30)</f>
        <v>6.2</v>
      </c>
      <c r="D31" s="43">
        <f>AVERAGE(D28:D30)</f>
        <v>0.96666666666666667</v>
      </c>
      <c r="E31" s="43">
        <f>AVERAGE(E28:E30)</f>
        <v>0</v>
      </c>
      <c r="F31" s="44">
        <f>AVERAGE(F28:F30)</f>
        <v>45.133333333333333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20.5</v>
      </c>
      <c r="C32" s="12">
        <v>5.7</v>
      </c>
      <c r="D32" s="12">
        <v>0.4</v>
      </c>
      <c r="E32" s="12">
        <v>0</v>
      </c>
      <c r="F32" s="12">
        <f t="shared" ref="F32:F40" si="2">B32+C32+D32+E32</f>
        <v>26.599999999999998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39</v>
      </c>
      <c r="C33" s="12">
        <v>9.1999999999999993</v>
      </c>
      <c r="D33" s="12">
        <v>0.4</v>
      </c>
      <c r="E33" s="12">
        <v>0</v>
      </c>
      <c r="F33" s="12">
        <f t="shared" si="2"/>
        <v>48.6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30.8</v>
      </c>
      <c r="C34" s="12">
        <v>15.5</v>
      </c>
      <c r="D34" s="12">
        <v>0.2</v>
      </c>
      <c r="E34" s="12">
        <v>0</v>
      </c>
      <c r="F34" s="12">
        <f t="shared" si="2"/>
        <v>46.5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23.6</v>
      </c>
      <c r="C35" s="12">
        <v>10</v>
      </c>
      <c r="D35" s="12">
        <v>1.2</v>
      </c>
      <c r="E35" s="12">
        <v>0</v>
      </c>
      <c r="F35" s="12">
        <f t="shared" si="2"/>
        <v>34.800000000000004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42</v>
      </c>
      <c r="C36" s="12">
        <v>7.9</v>
      </c>
      <c r="D36" s="12">
        <v>1</v>
      </c>
      <c r="E36" s="12">
        <v>0</v>
      </c>
      <c r="F36" s="12">
        <f t="shared" si="2"/>
        <v>50.9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39.700000000000003</v>
      </c>
      <c r="C37" s="12">
        <v>10.4</v>
      </c>
      <c r="D37" s="12">
        <v>1</v>
      </c>
      <c r="E37" s="12">
        <v>0</v>
      </c>
      <c r="F37" s="12">
        <f t="shared" si="2"/>
        <v>51.1</v>
      </c>
      <c r="G37" s="37"/>
    </row>
    <row r="38" spans="1:19" x14ac:dyDescent="0.2">
      <c r="A38" s="16" t="s">
        <v>34</v>
      </c>
      <c r="B38" s="12">
        <v>55.6</v>
      </c>
      <c r="C38" s="12">
        <v>10</v>
      </c>
      <c r="D38" s="12">
        <v>1.6</v>
      </c>
      <c r="E38" s="12">
        <v>0</v>
      </c>
      <c r="F38" s="12">
        <f t="shared" si="2"/>
        <v>67.199999999999989</v>
      </c>
      <c r="G38" s="37"/>
    </row>
    <row r="39" spans="1:19" s="6" customFormat="1" x14ac:dyDescent="0.2">
      <c r="A39" s="16" t="s">
        <v>45</v>
      </c>
      <c r="B39" s="12">
        <v>39.5</v>
      </c>
      <c r="C39" s="12">
        <v>14</v>
      </c>
      <c r="D39" s="12">
        <v>0</v>
      </c>
      <c r="E39" s="12">
        <v>0</v>
      </c>
      <c r="F39" s="12">
        <f t="shared" si="2"/>
        <v>53.5</v>
      </c>
      <c r="G39" s="60"/>
    </row>
    <row r="40" spans="1:19" s="6" customFormat="1" x14ac:dyDescent="0.2">
      <c r="A40" s="16" t="s">
        <v>89</v>
      </c>
      <c r="B40" s="12">
        <v>25.8</v>
      </c>
      <c r="C40" s="12">
        <v>6</v>
      </c>
      <c r="D40" s="12">
        <v>0.2</v>
      </c>
      <c r="E40" s="12">
        <v>0</v>
      </c>
      <c r="F40" s="12">
        <f t="shared" si="2"/>
        <v>32</v>
      </c>
      <c r="G40" s="60"/>
    </row>
    <row r="41" spans="1:19" x14ac:dyDescent="0.2">
      <c r="A41" s="42" t="s">
        <v>36</v>
      </c>
      <c r="B41" s="44">
        <f>AVERAGE(B32:B40)</f>
        <v>35.166666666666671</v>
      </c>
      <c r="C41" s="44">
        <f>AVERAGE(C32:C40)</f>
        <v>9.8555555555555543</v>
      </c>
      <c r="D41" s="44">
        <f>AVERAGE(D32:D40)</f>
        <v>0.66666666666666674</v>
      </c>
      <c r="E41" s="44">
        <f>AVERAGE(E32:E40)</f>
        <v>0</v>
      </c>
      <c r="F41" s="44">
        <f>AVERAGE(F32:F40)</f>
        <v>45.68888888888889</v>
      </c>
    </row>
    <row r="42" spans="1:19" x14ac:dyDescent="0.2">
      <c r="A42" s="46" t="s">
        <v>37</v>
      </c>
      <c r="B42" s="47">
        <f>AVERAGE(B4:B11,B13:B23,B25:B26,B28:B30,B32:B40)</f>
        <v>31.789393939393939</v>
      </c>
      <c r="C42" s="47">
        <f>AVERAGE(C4:C11,C13:C23,C25:C26,C28:C30,C32:C40)</f>
        <v>7.0121212121212118</v>
      </c>
      <c r="D42" s="47">
        <f>AVERAGE(D4:D11,D13:D23,D25:D26,D28:D30,D32:D40)</f>
        <v>2.3696969696969692</v>
      </c>
      <c r="E42" s="47">
        <f>AVERAGE(E4:E11,E13:E23,E25:E26,E28:E30,E32:E40)</f>
        <v>0</v>
      </c>
      <c r="F42" s="47">
        <f>AVERAGE(F4:F11,F13:F23,F25:F26,F28:F30,F32:F40)</f>
        <v>41.171212121212122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0" sqref="F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117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0.2</v>
      </c>
      <c r="D4" s="12">
        <v>0</v>
      </c>
      <c r="E4" s="12">
        <v>4.8</v>
      </c>
      <c r="F4" s="12">
        <f t="shared" ref="F4:F11" si="0">B4+C4+D4+E4</f>
        <v>5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0.2</v>
      </c>
      <c r="E5" s="12">
        <v>11</v>
      </c>
      <c r="F5" s="12">
        <f t="shared" si="0"/>
        <v>11.2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0.7</v>
      </c>
      <c r="E6" s="12">
        <v>15.8</v>
      </c>
      <c r="F6" s="12">
        <f t="shared" si="0"/>
        <v>16.5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4</v>
      </c>
      <c r="F7" s="12">
        <f t="shared" si="0"/>
        <v>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0.4</v>
      </c>
      <c r="E8" s="12">
        <v>5.5</v>
      </c>
      <c r="F8" s="12">
        <f t="shared" si="0"/>
        <v>5.9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14.4</v>
      </c>
      <c r="F9" s="12">
        <f t="shared" si="0"/>
        <v>14.4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11</v>
      </c>
      <c r="F10" s="12">
        <f t="shared" si="0"/>
        <v>11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6.5</v>
      </c>
      <c r="F11" s="12">
        <f t="shared" si="0"/>
        <v>6.5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2.5000000000000001E-2</v>
      </c>
      <c r="D12" s="43">
        <f>AVERAGE(D4:D11)</f>
        <v>0.16249999999999998</v>
      </c>
      <c r="E12" s="43">
        <f>AVERAGE(E4:E11)</f>
        <v>9.125</v>
      </c>
      <c r="F12" s="43">
        <f>AVERAGE(F4:F11)</f>
        <v>9.3125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7.8</v>
      </c>
      <c r="F13" s="12">
        <f t="shared" ref="F13:F23" si="1">B13+C13+D13+E13</f>
        <v>7.8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12</v>
      </c>
      <c r="F14" s="12">
        <f t="shared" si="1"/>
        <v>12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0.2</v>
      </c>
      <c r="D15" s="12">
        <v>0</v>
      </c>
      <c r="E15" s="12">
        <v>9.8000000000000007</v>
      </c>
      <c r="F15" s="12">
        <f t="shared" si="1"/>
        <v>10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9</v>
      </c>
      <c r="F16" s="12">
        <f t="shared" si="1"/>
        <v>9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17.5</v>
      </c>
      <c r="F17" s="12">
        <f t="shared" si="1"/>
        <v>17.5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0.2</v>
      </c>
      <c r="D18" s="12">
        <v>0</v>
      </c>
      <c r="E18" s="12">
        <v>5.6</v>
      </c>
      <c r="F18" s="12">
        <f t="shared" si="1"/>
        <v>5.8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14.3</v>
      </c>
      <c r="F19" s="12">
        <f t="shared" si="1"/>
        <v>14.3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0.2</v>
      </c>
      <c r="E20" s="12">
        <v>7.4</v>
      </c>
      <c r="F20" s="12">
        <f t="shared" si="1"/>
        <v>7.6000000000000005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14</v>
      </c>
      <c r="F21" s="12">
        <f t="shared" si="1"/>
        <v>14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8.5</v>
      </c>
      <c r="F22" s="12">
        <f t="shared" si="1"/>
        <v>8.5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9.8000000000000007</v>
      </c>
      <c r="F23" s="12">
        <f t="shared" si="1"/>
        <v>9.8000000000000007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3.6363636363636369E-2</v>
      </c>
      <c r="D24" s="44">
        <f>AVERAGE(D13:D23)</f>
        <v>1.8181818181818184E-2</v>
      </c>
      <c r="E24" s="44">
        <f>AVERAGE(E13:E23)</f>
        <v>10.518181818181818</v>
      </c>
      <c r="F24" s="44">
        <f>AVERAGE(F13:F23)</f>
        <v>10.572727272727271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0.2</v>
      </c>
      <c r="E25" s="12">
        <v>9.1999999999999993</v>
      </c>
      <c r="F25" s="12">
        <f>B25+C25+D25+E25</f>
        <v>9.3999999999999986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8.5</v>
      </c>
      <c r="F26" s="12">
        <f>B26+C26+D26+E26</f>
        <v>8.5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8.85</v>
      </c>
      <c r="F27" s="44">
        <f>AVERAGE(F25:F26)</f>
        <v>8.9499999999999993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0.1</v>
      </c>
      <c r="E28" s="12">
        <v>5.8</v>
      </c>
      <c r="F28" s="12">
        <f>B28+C28+D28+E28</f>
        <v>5.8999999999999995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0.6</v>
      </c>
      <c r="E29" s="12">
        <v>4.2</v>
      </c>
      <c r="F29" s="12">
        <f>B29+C29+D29+E29</f>
        <v>4.8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6.5</v>
      </c>
      <c r="F30" s="12">
        <f>B30+C30+D30+E30</f>
        <v>6.5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0.23333333333333331</v>
      </c>
      <c r="E31" s="43">
        <f>AVERAGE(E28:E30)</f>
        <v>5.5</v>
      </c>
      <c r="F31" s="44">
        <f>AVERAGE(F28:F30)</f>
        <v>5.7333333333333334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0</v>
      </c>
      <c r="D32" s="12">
        <v>0</v>
      </c>
      <c r="E32" s="12">
        <v>6</v>
      </c>
      <c r="F32" s="12">
        <f t="shared" ref="F32:F40" si="2">B32+C32+D32+E32</f>
        <v>6.2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5.6</v>
      </c>
      <c r="F33" s="12">
        <f t="shared" si="2"/>
        <v>5.6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4.0999999999999996</v>
      </c>
      <c r="F34" s="12">
        <f t="shared" si="2"/>
        <v>4.0999999999999996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10.3</v>
      </c>
      <c r="F35" s="12">
        <f t="shared" si="2"/>
        <v>10.3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0.2</v>
      </c>
      <c r="E36" s="12">
        <v>10</v>
      </c>
      <c r="F36" s="12">
        <f t="shared" si="2"/>
        <v>10.199999999999999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7</v>
      </c>
      <c r="F37" s="12">
        <f t="shared" si="2"/>
        <v>7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9.5</v>
      </c>
      <c r="F38" s="12">
        <f t="shared" si="2"/>
        <v>9.5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8.4</v>
      </c>
      <c r="F39" s="12">
        <f t="shared" si="2"/>
        <v>8.4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3.8</v>
      </c>
      <c r="F40" s="12">
        <f t="shared" si="2"/>
        <v>3.8</v>
      </c>
    </row>
    <row r="41" spans="1:18" x14ac:dyDescent="0.2">
      <c r="A41" s="42" t="s">
        <v>36</v>
      </c>
      <c r="B41" s="44">
        <f>AVERAGE(B32:B40)</f>
        <v>2.2222222222222223E-2</v>
      </c>
      <c r="C41" s="44">
        <f>AVERAGE(C32:C40)</f>
        <v>0</v>
      </c>
      <c r="D41" s="44">
        <f>AVERAGE(D32:D40)</f>
        <v>2.2222222222222223E-2</v>
      </c>
      <c r="E41" s="44">
        <f>AVERAGE(E32:E40)</f>
        <v>7.1888888888888891</v>
      </c>
      <c r="F41" s="44">
        <f>AVERAGE(F32:F40)</f>
        <v>7.2333333333333343</v>
      </c>
    </row>
    <row r="42" spans="1:18" x14ac:dyDescent="0.2">
      <c r="A42" s="46" t="s">
        <v>37</v>
      </c>
      <c r="B42" s="47">
        <f>AVERAGE(B4:B11,B13:B23,B25:B26,B28:B30,B32:B40)</f>
        <v>6.0606060606060606E-3</v>
      </c>
      <c r="C42" s="47">
        <f>AVERAGE(C4:C11,C13:C23,C25:C26,C28:C30,C32:C40)</f>
        <v>1.8181818181818184E-2</v>
      </c>
      <c r="D42" s="47">
        <f>AVERAGE(D4:D11,D13:D23,D25:D26,D28:D30,D32:D40)</f>
        <v>7.8787878787878796E-2</v>
      </c>
      <c r="E42" s="47">
        <f>AVERAGE(E4:E11,E13:E23,E25:E26,E28:E30,E32:E40)</f>
        <v>8.7151515151515149</v>
      </c>
      <c r="F42" s="47">
        <f>AVERAGE(F4:F11,F13:F23,F25:F26,F28:F30,F32:F40)</f>
        <v>8.8181818181818201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8" t="s">
        <v>118</v>
      </c>
      <c r="B1" s="128"/>
      <c r="C1" s="128"/>
      <c r="D1" s="128"/>
      <c r="E1" s="128"/>
      <c r="F1" s="128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9</v>
      </c>
      <c r="C4" s="12">
        <v>0.2</v>
      </c>
      <c r="D4" s="12">
        <v>0</v>
      </c>
      <c r="E4" s="12">
        <v>0</v>
      </c>
      <c r="F4" s="12">
        <f t="shared" ref="F4:F11" si="0">B4+C4+D4+E4</f>
        <v>9.1999999999999993</v>
      </c>
    </row>
    <row r="5" spans="1:15" x14ac:dyDescent="0.2">
      <c r="A5" s="16" t="s">
        <v>4</v>
      </c>
      <c r="B5" s="12">
        <v>7.6</v>
      </c>
      <c r="C5" s="12">
        <v>0</v>
      </c>
      <c r="D5" s="12">
        <v>0</v>
      </c>
      <c r="E5" s="12">
        <v>0</v>
      </c>
      <c r="F5" s="12">
        <f t="shared" si="0"/>
        <v>7.6</v>
      </c>
    </row>
    <row r="6" spans="1:15" x14ac:dyDescent="0.2">
      <c r="A6" s="16" t="s">
        <v>5</v>
      </c>
      <c r="B6" s="12">
        <v>7.3</v>
      </c>
      <c r="C6" s="12">
        <v>0.2</v>
      </c>
      <c r="D6" s="12">
        <v>0</v>
      </c>
      <c r="E6" s="12">
        <v>0</v>
      </c>
      <c r="F6" s="12">
        <f t="shared" si="0"/>
        <v>7.5</v>
      </c>
    </row>
    <row r="7" spans="1:15" x14ac:dyDescent="0.2">
      <c r="A7" s="16" t="s">
        <v>6</v>
      </c>
      <c r="B7" s="12">
        <v>9.1999999999999993</v>
      </c>
      <c r="C7" s="12">
        <v>0.2</v>
      </c>
      <c r="D7" s="12">
        <v>0</v>
      </c>
      <c r="E7" s="12">
        <v>0</v>
      </c>
      <c r="F7" s="12">
        <f t="shared" si="0"/>
        <v>9.3999999999999986</v>
      </c>
    </row>
    <row r="8" spans="1:15" x14ac:dyDescent="0.2">
      <c r="A8" s="16" t="s">
        <v>7</v>
      </c>
      <c r="B8" s="12">
        <v>8</v>
      </c>
      <c r="C8" s="12">
        <v>0.2</v>
      </c>
      <c r="D8" s="12">
        <v>0</v>
      </c>
      <c r="E8" s="12">
        <v>0</v>
      </c>
      <c r="F8" s="12">
        <f t="shared" si="0"/>
        <v>8.1999999999999993</v>
      </c>
    </row>
    <row r="9" spans="1:15" x14ac:dyDescent="0.2">
      <c r="A9" s="16" t="s">
        <v>8</v>
      </c>
      <c r="B9" s="12">
        <v>9.1999999999999993</v>
      </c>
      <c r="C9" s="12">
        <v>1.1000000000000001</v>
      </c>
      <c r="D9" s="12">
        <v>0</v>
      </c>
      <c r="E9" s="12">
        <v>0</v>
      </c>
      <c r="F9" s="12">
        <f t="shared" si="0"/>
        <v>10.299999999999999</v>
      </c>
    </row>
    <row r="10" spans="1:15" x14ac:dyDescent="0.2">
      <c r="A10" s="16" t="s">
        <v>9</v>
      </c>
      <c r="B10" s="12">
        <v>8.9</v>
      </c>
      <c r="C10" s="12">
        <v>0</v>
      </c>
      <c r="D10" s="12">
        <v>0</v>
      </c>
      <c r="E10" s="12">
        <v>0</v>
      </c>
      <c r="F10" s="12">
        <f t="shared" si="0"/>
        <v>8.9</v>
      </c>
    </row>
    <row r="11" spans="1:15" x14ac:dyDescent="0.2">
      <c r="A11" s="22" t="s">
        <v>48</v>
      </c>
      <c r="B11" s="122">
        <v>7.7</v>
      </c>
      <c r="C11" s="12">
        <v>0.2</v>
      </c>
      <c r="D11" s="12">
        <v>0</v>
      </c>
      <c r="E11" s="12">
        <v>0</v>
      </c>
      <c r="F11" s="12">
        <f t="shared" si="0"/>
        <v>7.9</v>
      </c>
    </row>
    <row r="12" spans="1:15" x14ac:dyDescent="0.2">
      <c r="A12" s="42" t="s">
        <v>10</v>
      </c>
      <c r="B12" s="43">
        <f>AVERAGE(B4:B11)</f>
        <v>8.3624999999999989</v>
      </c>
      <c r="C12" s="43">
        <f>AVERAGE(C4:C11)</f>
        <v>0.26250000000000001</v>
      </c>
      <c r="D12" s="43">
        <f>AVERAGE(D4:D11)</f>
        <v>0</v>
      </c>
      <c r="E12" s="43">
        <f>AVERAGE(E4:E11)</f>
        <v>0</v>
      </c>
      <c r="F12" s="43">
        <f>AVERAGE(F4:F11)</f>
        <v>8.6249999999999982</v>
      </c>
    </row>
    <row r="13" spans="1:15" x14ac:dyDescent="0.2">
      <c r="A13" s="16" t="s">
        <v>11</v>
      </c>
      <c r="B13" s="12">
        <v>7.7</v>
      </c>
      <c r="C13" s="12">
        <v>0</v>
      </c>
      <c r="D13" s="12">
        <v>0</v>
      </c>
      <c r="E13" s="12">
        <v>0</v>
      </c>
      <c r="F13" s="12">
        <f t="shared" ref="F13:F23" si="1">B13+C13+D13+E13</f>
        <v>7.7</v>
      </c>
    </row>
    <row r="14" spans="1:15" x14ac:dyDescent="0.2">
      <c r="A14" s="16" t="s">
        <v>12</v>
      </c>
      <c r="B14" s="12">
        <v>10.4</v>
      </c>
      <c r="C14" s="12">
        <v>0</v>
      </c>
      <c r="D14" s="12">
        <v>0</v>
      </c>
      <c r="E14" s="12">
        <v>0</v>
      </c>
      <c r="F14" s="12">
        <f t="shared" si="1"/>
        <v>10.4</v>
      </c>
    </row>
    <row r="15" spans="1:15" x14ac:dyDescent="0.2">
      <c r="A15" s="16" t="s">
        <v>13</v>
      </c>
      <c r="B15" s="12">
        <v>14.7</v>
      </c>
      <c r="C15" s="12">
        <v>0.2</v>
      </c>
      <c r="D15" s="12">
        <v>0</v>
      </c>
      <c r="E15" s="12">
        <v>0</v>
      </c>
      <c r="F15" s="12">
        <f t="shared" si="1"/>
        <v>14.899999999999999</v>
      </c>
    </row>
    <row r="16" spans="1:15" x14ac:dyDescent="0.2">
      <c r="A16" s="16" t="s">
        <v>14</v>
      </c>
      <c r="B16" s="12">
        <v>16.2</v>
      </c>
      <c r="C16" s="12">
        <v>0.2</v>
      </c>
      <c r="D16" s="12">
        <v>0</v>
      </c>
      <c r="E16" s="12">
        <v>0</v>
      </c>
      <c r="F16" s="12">
        <f t="shared" si="1"/>
        <v>16.399999999999999</v>
      </c>
    </row>
    <row r="17" spans="1:7" x14ac:dyDescent="0.2">
      <c r="A17" s="16" t="s">
        <v>15</v>
      </c>
      <c r="B17" s="12">
        <v>7.9</v>
      </c>
      <c r="C17" s="12">
        <v>0</v>
      </c>
      <c r="D17" s="12">
        <v>0</v>
      </c>
      <c r="E17" s="12">
        <v>0</v>
      </c>
      <c r="F17" s="12">
        <f t="shared" si="1"/>
        <v>7.9</v>
      </c>
    </row>
    <row r="18" spans="1:7" x14ac:dyDescent="0.2">
      <c r="A18" s="16" t="s">
        <v>16</v>
      </c>
      <c r="B18" s="12">
        <v>8.6</v>
      </c>
      <c r="C18" s="12">
        <v>0.2</v>
      </c>
      <c r="D18" s="12">
        <v>0</v>
      </c>
      <c r="E18" s="12">
        <v>0</v>
      </c>
      <c r="F18" s="12">
        <f t="shared" si="1"/>
        <v>8.7999999999999989</v>
      </c>
    </row>
    <row r="19" spans="1:7" x14ac:dyDescent="0.2">
      <c r="A19" s="16" t="s">
        <v>17</v>
      </c>
      <c r="B19" s="12">
        <v>10</v>
      </c>
      <c r="C19" s="12">
        <v>0.4</v>
      </c>
      <c r="D19" s="12">
        <v>0</v>
      </c>
      <c r="E19" s="12">
        <v>0</v>
      </c>
      <c r="F19" s="12">
        <f t="shared" si="1"/>
        <v>10.4</v>
      </c>
    </row>
    <row r="20" spans="1:7" x14ac:dyDescent="0.2">
      <c r="A20" s="16" t="s">
        <v>18</v>
      </c>
      <c r="B20" s="12">
        <v>18.2</v>
      </c>
      <c r="C20" s="12">
        <v>0</v>
      </c>
      <c r="D20" s="12">
        <v>0</v>
      </c>
      <c r="E20" s="12">
        <v>0</v>
      </c>
      <c r="F20" s="12">
        <f t="shared" si="1"/>
        <v>18.2</v>
      </c>
    </row>
    <row r="21" spans="1:7" x14ac:dyDescent="0.2">
      <c r="A21" s="16" t="s">
        <v>19</v>
      </c>
      <c r="B21" s="12">
        <v>17.8</v>
      </c>
      <c r="C21" s="12">
        <v>0</v>
      </c>
      <c r="D21" s="12">
        <v>0</v>
      </c>
      <c r="E21" s="12">
        <v>0</v>
      </c>
      <c r="F21" s="12">
        <f t="shared" si="1"/>
        <v>17.8</v>
      </c>
    </row>
    <row r="22" spans="1:7" x14ac:dyDescent="0.2">
      <c r="A22" s="20" t="s">
        <v>20</v>
      </c>
      <c r="B22" s="12">
        <v>19</v>
      </c>
      <c r="C22" s="12">
        <v>0</v>
      </c>
      <c r="D22" s="12">
        <v>0</v>
      </c>
      <c r="E22" s="12">
        <v>0</v>
      </c>
      <c r="F22" s="12">
        <f t="shared" si="1"/>
        <v>19</v>
      </c>
    </row>
    <row r="23" spans="1:7" x14ac:dyDescent="0.2">
      <c r="A23" s="20" t="s">
        <v>21</v>
      </c>
      <c r="B23" s="12">
        <v>8.4</v>
      </c>
      <c r="C23" s="12">
        <v>0</v>
      </c>
      <c r="D23" s="12">
        <v>0</v>
      </c>
      <c r="E23" s="12">
        <v>0</v>
      </c>
      <c r="F23" s="12">
        <f t="shared" si="1"/>
        <v>8.4</v>
      </c>
    </row>
    <row r="24" spans="1:7" x14ac:dyDescent="0.2">
      <c r="A24" s="42" t="s">
        <v>22</v>
      </c>
      <c r="B24" s="44">
        <f>AVERAGE(B13:B23)</f>
        <v>12.627272727272727</v>
      </c>
      <c r="C24" s="44">
        <f>AVERAGE(C13:C23)</f>
        <v>9.0909090909090912E-2</v>
      </c>
      <c r="D24" s="44">
        <f>AVERAGE(D13:D23)</f>
        <v>0</v>
      </c>
      <c r="E24" s="44">
        <f>AVERAGE(E13:E23)</f>
        <v>0</v>
      </c>
      <c r="F24" s="44">
        <f>AVERAGE(F13:F23)</f>
        <v>12.718181818181819</v>
      </c>
      <c r="G24" t="s">
        <v>49</v>
      </c>
    </row>
    <row r="25" spans="1:7" x14ac:dyDescent="0.2">
      <c r="A25" s="16" t="s">
        <v>23</v>
      </c>
      <c r="B25" s="122">
        <v>10.3</v>
      </c>
      <c r="C25" s="12">
        <v>0.5</v>
      </c>
      <c r="D25" s="12">
        <v>0</v>
      </c>
      <c r="E25" s="12">
        <v>0</v>
      </c>
      <c r="F25" s="12">
        <f>B25+C25+D25+E25</f>
        <v>10.8</v>
      </c>
    </row>
    <row r="26" spans="1:7" x14ac:dyDescent="0.2">
      <c r="A26" s="16" t="s">
        <v>24</v>
      </c>
      <c r="B26" s="12">
        <v>6</v>
      </c>
      <c r="C26" s="12">
        <v>0.6</v>
      </c>
      <c r="D26" s="12">
        <v>0</v>
      </c>
      <c r="E26" s="12">
        <v>0</v>
      </c>
      <c r="F26" s="12">
        <f>B26+C26+D26+E26</f>
        <v>6.6</v>
      </c>
    </row>
    <row r="27" spans="1:7" x14ac:dyDescent="0.2">
      <c r="A27" s="42" t="s">
        <v>25</v>
      </c>
      <c r="B27" s="43">
        <f>AVERAGE(B25:B26)</f>
        <v>8.15</v>
      </c>
      <c r="C27" s="43">
        <f>AVERAGE(C25:C26)</f>
        <v>0.55000000000000004</v>
      </c>
      <c r="D27" s="43">
        <f>AVERAGE(D25:D26)</f>
        <v>0</v>
      </c>
      <c r="E27" s="43">
        <f>AVERAGE(E25:E26)</f>
        <v>0</v>
      </c>
      <c r="F27" s="44">
        <f>AVERAGE(F25:F26)</f>
        <v>8.6999999999999993</v>
      </c>
    </row>
    <row r="28" spans="1:7" x14ac:dyDescent="0.2">
      <c r="A28" s="16" t="s">
        <v>26</v>
      </c>
      <c r="B28" s="12">
        <v>12.3</v>
      </c>
      <c r="C28" s="12">
        <v>0.3</v>
      </c>
      <c r="D28" s="12">
        <v>0</v>
      </c>
      <c r="E28" s="12">
        <v>0</v>
      </c>
      <c r="F28" s="12">
        <f>B28+C28+D28+E28</f>
        <v>12.600000000000001</v>
      </c>
    </row>
    <row r="29" spans="1:7" x14ac:dyDescent="0.2">
      <c r="A29" s="16" t="s">
        <v>27</v>
      </c>
      <c r="B29" s="12">
        <v>2</v>
      </c>
      <c r="C29" s="12">
        <v>0.2</v>
      </c>
      <c r="D29" s="12">
        <v>0</v>
      </c>
      <c r="E29" s="12">
        <v>0</v>
      </c>
      <c r="F29" s="12">
        <f>B29+C29+D29+E29</f>
        <v>2.2000000000000002</v>
      </c>
    </row>
    <row r="30" spans="1:7" x14ac:dyDescent="0.2">
      <c r="A30" s="16" t="s">
        <v>28</v>
      </c>
      <c r="B30" s="12">
        <v>6.5</v>
      </c>
      <c r="C30" s="12">
        <v>0</v>
      </c>
      <c r="D30" s="12">
        <v>0</v>
      </c>
      <c r="E30" s="12">
        <v>0</v>
      </c>
      <c r="F30" s="12">
        <f>B30+C30+D30+E30</f>
        <v>6.5</v>
      </c>
    </row>
    <row r="31" spans="1:7" x14ac:dyDescent="0.2">
      <c r="A31" s="42" t="s">
        <v>29</v>
      </c>
      <c r="B31" s="43">
        <f>AVERAGE(B28:B30)</f>
        <v>6.9333333333333336</v>
      </c>
      <c r="C31" s="43">
        <f>AVERAGE(C28:C30)</f>
        <v>0.16666666666666666</v>
      </c>
      <c r="D31" s="43">
        <f>AVERAGE(D28:D30)</f>
        <v>0</v>
      </c>
      <c r="E31" s="43">
        <f>AVERAGE(E28:E30)</f>
        <v>0</v>
      </c>
      <c r="F31" s="44">
        <f>AVERAGE(F28:F30)</f>
        <v>7.1000000000000005</v>
      </c>
    </row>
    <row r="32" spans="1:7" x14ac:dyDescent="0.2">
      <c r="A32" s="16" t="s">
        <v>46</v>
      </c>
      <c r="B32" s="12">
        <v>5.8</v>
      </c>
      <c r="C32" s="12">
        <v>0</v>
      </c>
      <c r="D32" s="12">
        <v>0</v>
      </c>
      <c r="E32" s="12">
        <v>0</v>
      </c>
      <c r="F32" s="12">
        <f t="shared" ref="F32:F40" si="2">B32+C32+D32+E32</f>
        <v>5.8</v>
      </c>
    </row>
    <row r="33" spans="1:7" x14ac:dyDescent="0.2">
      <c r="A33" s="16" t="s">
        <v>30</v>
      </c>
      <c r="B33" s="12">
        <v>6.5</v>
      </c>
      <c r="C33" s="12">
        <v>0</v>
      </c>
      <c r="D33" s="12">
        <v>0</v>
      </c>
      <c r="E33" s="12">
        <v>0</v>
      </c>
      <c r="F33" s="12">
        <f t="shared" si="2"/>
        <v>6.5</v>
      </c>
    </row>
    <row r="34" spans="1:7" x14ac:dyDescent="0.2">
      <c r="A34" s="16" t="s">
        <v>31</v>
      </c>
      <c r="B34" s="12">
        <v>7.3</v>
      </c>
      <c r="C34" s="12">
        <v>0</v>
      </c>
      <c r="D34" s="12">
        <v>0</v>
      </c>
      <c r="E34" s="12">
        <v>0</v>
      </c>
      <c r="F34" s="12">
        <f t="shared" si="2"/>
        <v>7.3</v>
      </c>
    </row>
    <row r="35" spans="1:7" x14ac:dyDescent="0.2">
      <c r="A35" s="16" t="s">
        <v>32</v>
      </c>
      <c r="B35" s="12">
        <v>12</v>
      </c>
      <c r="C35" s="12">
        <v>0</v>
      </c>
      <c r="D35" s="12">
        <v>0</v>
      </c>
      <c r="E35" s="12">
        <v>0</v>
      </c>
      <c r="F35" s="12">
        <f t="shared" si="2"/>
        <v>12</v>
      </c>
    </row>
    <row r="36" spans="1:7" x14ac:dyDescent="0.2">
      <c r="A36" s="16" t="s">
        <v>47</v>
      </c>
      <c r="B36" s="12">
        <v>12.3</v>
      </c>
      <c r="C36" s="12">
        <v>0</v>
      </c>
      <c r="D36" s="12">
        <v>0</v>
      </c>
      <c r="E36" s="12">
        <v>0</v>
      </c>
      <c r="F36" s="12">
        <f t="shared" si="2"/>
        <v>12.3</v>
      </c>
    </row>
    <row r="37" spans="1:7" x14ac:dyDescent="0.2">
      <c r="A37" s="16" t="s">
        <v>33</v>
      </c>
      <c r="B37" s="12">
        <v>11.1</v>
      </c>
      <c r="C37" s="12">
        <v>0.1</v>
      </c>
      <c r="D37" s="12">
        <v>0</v>
      </c>
      <c r="E37" s="12">
        <v>0</v>
      </c>
      <c r="F37" s="12">
        <f t="shared" si="2"/>
        <v>11.2</v>
      </c>
    </row>
    <row r="38" spans="1:7" x14ac:dyDescent="0.2">
      <c r="A38" s="16" t="s">
        <v>34</v>
      </c>
      <c r="B38" s="12">
        <v>13</v>
      </c>
      <c r="C38" s="12">
        <v>0</v>
      </c>
      <c r="D38" s="12">
        <v>0</v>
      </c>
      <c r="E38" s="12">
        <v>0</v>
      </c>
      <c r="F38" s="12">
        <f t="shared" si="2"/>
        <v>13</v>
      </c>
    </row>
    <row r="39" spans="1:7" x14ac:dyDescent="0.2">
      <c r="A39" s="16" t="s">
        <v>45</v>
      </c>
      <c r="B39" s="12">
        <v>9</v>
      </c>
      <c r="C39" s="12">
        <v>0</v>
      </c>
      <c r="D39" s="12">
        <v>0</v>
      </c>
      <c r="E39" s="12">
        <v>0</v>
      </c>
      <c r="F39" s="12">
        <f t="shared" si="2"/>
        <v>9</v>
      </c>
    </row>
    <row r="40" spans="1:7" x14ac:dyDescent="0.2">
      <c r="A40" s="16" t="s">
        <v>89</v>
      </c>
      <c r="B40" s="122">
        <v>8.4</v>
      </c>
      <c r="C40" s="12">
        <v>0</v>
      </c>
      <c r="D40" s="12">
        <v>0</v>
      </c>
      <c r="E40" s="12">
        <v>0</v>
      </c>
      <c r="F40" s="12">
        <f t="shared" si="2"/>
        <v>8.4</v>
      </c>
      <c r="G40" s="125"/>
    </row>
    <row r="41" spans="1:7" x14ac:dyDescent="0.2">
      <c r="A41" s="42" t="s">
        <v>36</v>
      </c>
      <c r="B41" s="44">
        <f>AVERAGE(B32:B40)</f>
        <v>9.4888888888888889</v>
      </c>
      <c r="C41" s="44">
        <f>AVERAGE(C32:C40)</f>
        <v>1.1111111111111112E-2</v>
      </c>
      <c r="D41" s="44">
        <f>AVERAGE(D32:D40)</f>
        <v>0</v>
      </c>
      <c r="E41" s="44">
        <f>AVERAGE(E32:E40)</f>
        <v>0</v>
      </c>
      <c r="F41" s="44">
        <f>AVERAGE(F32:F40)</f>
        <v>9.5000000000000018</v>
      </c>
    </row>
    <row r="42" spans="1:7" x14ac:dyDescent="0.2">
      <c r="A42" s="46" t="s">
        <v>37</v>
      </c>
      <c r="B42" s="47">
        <f>AVERAGE(B4:B11,B13:B23,B25:B26,B28:B30,B32:B40)</f>
        <v>9.9484848484848509</v>
      </c>
      <c r="C42" s="47">
        <f>AVERAGE(C4:C11,C13:C23,C25:C26,C28:C30,C32:C40)</f>
        <v>0.14545454545454545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10.093939393939394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G31" sqref="G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119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2">
        <v>0.3</v>
      </c>
      <c r="C11" s="12">
        <v>0</v>
      </c>
      <c r="D11" s="12">
        <v>0</v>
      </c>
      <c r="E11" s="12">
        <v>0</v>
      </c>
      <c r="F11" s="12">
        <f t="shared" si="0"/>
        <v>0.3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6.25E-2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6.25E-2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0.3</v>
      </c>
      <c r="C15" s="12">
        <v>0</v>
      </c>
      <c r="D15" s="12">
        <v>0</v>
      </c>
      <c r="E15" s="12">
        <v>0</v>
      </c>
      <c r="F15" s="12">
        <f t="shared" si="1"/>
        <v>0.3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0.1</v>
      </c>
      <c r="C17" s="12">
        <v>0</v>
      </c>
      <c r="D17" s="12">
        <v>0</v>
      </c>
      <c r="E17" s="12">
        <v>0</v>
      </c>
      <c r="F17" s="12">
        <f t="shared" si="1"/>
        <v>0.1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0.5</v>
      </c>
      <c r="C18" s="12">
        <v>0</v>
      </c>
      <c r="D18" s="12">
        <v>0</v>
      </c>
      <c r="E18" s="12">
        <v>0</v>
      </c>
      <c r="F18" s="12">
        <f t="shared" si="1"/>
        <v>0.5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0.4</v>
      </c>
      <c r="C22" s="12">
        <v>0</v>
      </c>
      <c r="D22" s="12">
        <v>0</v>
      </c>
      <c r="E22" s="12">
        <v>0</v>
      </c>
      <c r="F22" s="12">
        <f t="shared" si="1"/>
        <v>0.4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0.11818181818181818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0.11818181818181818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0.5</v>
      </c>
      <c r="C26" s="12">
        <v>0</v>
      </c>
      <c r="D26" s="12">
        <v>0</v>
      </c>
      <c r="E26" s="12">
        <v>0</v>
      </c>
      <c r="F26" s="12">
        <f>B26+C26+D26+E26</f>
        <v>0.5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0.7</v>
      </c>
      <c r="C28" s="12">
        <v>0</v>
      </c>
      <c r="D28" s="12">
        <v>0</v>
      </c>
      <c r="E28" s="12">
        <v>0</v>
      </c>
      <c r="F28" s="12">
        <f>B28+C28+D28+E28</f>
        <v>0.7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0.3</v>
      </c>
      <c r="C30" s="12">
        <v>0</v>
      </c>
      <c r="D30" s="12">
        <v>0</v>
      </c>
      <c r="E30" s="12">
        <v>0</v>
      </c>
      <c r="F30" s="12">
        <f>B30+C30+D30+E30</f>
        <v>0.3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0.33333333333333331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0.33333333333333331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0.8</v>
      </c>
      <c r="C33" s="12">
        <v>0</v>
      </c>
      <c r="D33" s="12">
        <v>0</v>
      </c>
      <c r="E33" s="12">
        <v>0</v>
      </c>
      <c r="F33" s="12">
        <f t="shared" si="2"/>
        <v>0.8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2.5</v>
      </c>
      <c r="C34" s="12">
        <v>0</v>
      </c>
      <c r="D34" s="12">
        <v>0</v>
      </c>
      <c r="E34" s="12">
        <v>0</v>
      </c>
      <c r="F34" s="12">
        <f t="shared" si="2"/>
        <v>2.5</v>
      </c>
      <c r="G34" s="125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1.2</v>
      </c>
      <c r="C36" s="12">
        <v>0</v>
      </c>
      <c r="D36" s="12">
        <v>0</v>
      </c>
      <c r="E36" s="12">
        <v>0</v>
      </c>
      <c r="F36" s="12">
        <f t="shared" si="2"/>
        <v>1.2</v>
      </c>
    </row>
    <row r="37" spans="1:19" x14ac:dyDescent="0.2">
      <c r="A37" s="16" t="s">
        <v>33</v>
      </c>
      <c r="B37" s="12">
        <v>0.8</v>
      </c>
      <c r="C37" s="12">
        <v>0</v>
      </c>
      <c r="D37" s="12">
        <v>0</v>
      </c>
      <c r="E37" s="12">
        <v>0</v>
      </c>
      <c r="F37" s="12">
        <f t="shared" si="2"/>
        <v>0.8</v>
      </c>
    </row>
    <row r="38" spans="1:19" x14ac:dyDescent="0.2">
      <c r="A38" s="16" t="s">
        <v>34</v>
      </c>
      <c r="B38" s="12">
        <v>0.8</v>
      </c>
      <c r="C38" s="12">
        <v>0</v>
      </c>
      <c r="D38" s="12">
        <v>0</v>
      </c>
      <c r="E38" s="12">
        <v>0</v>
      </c>
      <c r="F38" s="12">
        <f t="shared" si="2"/>
        <v>0.8</v>
      </c>
    </row>
    <row r="39" spans="1:19" s="6" customFormat="1" x14ac:dyDescent="0.2">
      <c r="A39" s="16" t="s">
        <v>45</v>
      </c>
      <c r="B39" s="12">
        <v>0.4</v>
      </c>
      <c r="C39" s="12">
        <v>0</v>
      </c>
      <c r="D39" s="12">
        <v>0</v>
      </c>
      <c r="E39" s="12">
        <v>0</v>
      </c>
      <c r="F39" s="12">
        <f t="shared" si="2"/>
        <v>0.4</v>
      </c>
    </row>
    <row r="40" spans="1:19" s="6" customFormat="1" x14ac:dyDescent="0.2">
      <c r="A40" s="16" t="s">
        <v>89</v>
      </c>
      <c r="B40" s="12">
        <v>0.5</v>
      </c>
      <c r="C40" s="12">
        <v>0</v>
      </c>
      <c r="D40" s="12">
        <v>0</v>
      </c>
      <c r="E40" s="12">
        <v>0</v>
      </c>
      <c r="F40" s="12">
        <f t="shared" si="2"/>
        <v>0.5</v>
      </c>
    </row>
    <row r="41" spans="1:19" x14ac:dyDescent="0.2">
      <c r="A41" s="42" t="s">
        <v>36</v>
      </c>
      <c r="B41" s="44">
        <f>AVERAGE(B32:B40)</f>
        <v>0.8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0.8</v>
      </c>
    </row>
    <row r="42" spans="1:19" x14ac:dyDescent="0.2">
      <c r="A42" s="46" t="s">
        <v>37</v>
      </c>
      <c r="B42" s="47">
        <f>AVERAGE(B4:B11,B13:B23,B25:B26,B28:B30,B32:B40)</f>
        <v>0.33333333333333337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0.33333333333333337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K31" sqref="K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8" t="s">
        <v>120</v>
      </c>
      <c r="B1" s="128"/>
      <c r="C1" s="128"/>
      <c r="D1" s="128"/>
      <c r="E1" s="128"/>
      <c r="F1" s="128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0.6</v>
      </c>
      <c r="C21" s="12">
        <v>0</v>
      </c>
      <c r="D21" s="12">
        <v>0</v>
      </c>
      <c r="E21" s="12">
        <v>0</v>
      </c>
      <c r="F21" s="12">
        <f t="shared" si="1"/>
        <v>0.6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5.4545454545454543E-2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5.4545454545454543E-2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1.4</v>
      </c>
      <c r="C36" s="12">
        <v>0</v>
      </c>
      <c r="D36" s="12">
        <v>0</v>
      </c>
      <c r="E36" s="12">
        <v>0</v>
      </c>
      <c r="F36" s="12">
        <f t="shared" si="2"/>
        <v>1.4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1.8</v>
      </c>
      <c r="C40" s="12">
        <v>0</v>
      </c>
      <c r="D40" s="12">
        <v>0</v>
      </c>
      <c r="E40" s="12">
        <v>0</v>
      </c>
      <c r="F40" s="12">
        <f t="shared" si="2"/>
        <v>1.8</v>
      </c>
    </row>
    <row r="41" spans="1:18" x14ac:dyDescent="0.2">
      <c r="A41" s="42" t="s">
        <v>36</v>
      </c>
      <c r="B41" s="44">
        <f>AVERAGE(B32:B40)</f>
        <v>0.44444444444444442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0.44444444444444442</v>
      </c>
    </row>
    <row r="42" spans="1:18" x14ac:dyDescent="0.2">
      <c r="A42" s="46" t="s">
        <v>37</v>
      </c>
      <c r="B42" s="47">
        <f>AVERAGE(B4:B11,B13:B23,B25:B26,B28:B30,B32:B40)</f>
        <v>0.13939393939393938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0.13939393939393938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8" t="s">
        <v>121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24" sqref="H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8" t="s">
        <v>122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1.3</v>
      </c>
      <c r="F39" s="12">
        <f t="shared" si="2"/>
        <v>1.3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0.14444444444444446</v>
      </c>
      <c r="F41" s="44">
        <f>AVERAGE(F32:F40)</f>
        <v>0.14444444444444446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3.9393939393939398E-2</v>
      </c>
      <c r="F42" s="124">
        <f>AVERAGE(F4:F11,F13:F23,F25:F26,F28:F30,F32:F40)</f>
        <v>3.9393939393939398E-2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123</v>
      </c>
      <c r="B1" s="128"/>
      <c r="C1" s="128"/>
      <c r="D1" s="128"/>
      <c r="E1" s="128"/>
      <c r="F1" s="128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124</v>
      </c>
      <c r="B1" s="133"/>
      <c r="C1" s="133"/>
      <c r="D1" s="133"/>
      <c r="E1" s="133"/>
      <c r="F1" s="133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7" zoomScale="95" workbookViewId="0">
      <selection activeCell="E35" sqref="E35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125</v>
      </c>
      <c r="B1" s="133"/>
      <c r="C1" s="133"/>
      <c r="D1" s="133"/>
      <c r="E1" s="133"/>
      <c r="F1" s="133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3</v>
      </c>
      <c r="D4" s="12">
        <v>0.6</v>
      </c>
      <c r="E4" s="12">
        <v>0</v>
      </c>
      <c r="F4" s="12">
        <f t="shared" ref="F4:F11" si="0">B4+C4+D4+E4</f>
        <v>3.6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3.8</v>
      </c>
      <c r="D5" s="12">
        <v>0.2</v>
      </c>
      <c r="E5" s="12">
        <v>0</v>
      </c>
      <c r="F5" s="12">
        <f t="shared" si="0"/>
        <v>4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3</v>
      </c>
      <c r="D6" s="12">
        <v>0.4</v>
      </c>
      <c r="E6" s="12">
        <v>0</v>
      </c>
      <c r="F6" s="12">
        <f t="shared" si="0"/>
        <v>3.4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1.8</v>
      </c>
      <c r="D7" s="12">
        <v>2.2000000000000002</v>
      </c>
      <c r="E7" s="12">
        <v>0</v>
      </c>
      <c r="F7" s="12">
        <f t="shared" si="0"/>
        <v>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4.2</v>
      </c>
      <c r="D8" s="12">
        <v>0.2</v>
      </c>
      <c r="E8" s="12">
        <v>0</v>
      </c>
      <c r="F8" s="12">
        <f t="shared" si="0"/>
        <v>4.4000000000000004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5</v>
      </c>
      <c r="D9" s="12">
        <v>1.8</v>
      </c>
      <c r="E9" s="12">
        <v>0</v>
      </c>
      <c r="F9" s="12">
        <f t="shared" si="0"/>
        <v>6.8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1</v>
      </c>
      <c r="D10" s="12">
        <v>0.5</v>
      </c>
      <c r="E10" s="12">
        <v>0</v>
      </c>
      <c r="F10" s="12">
        <f t="shared" si="0"/>
        <v>1.5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4.2</v>
      </c>
      <c r="D11" s="12">
        <v>0.6</v>
      </c>
      <c r="E11" s="12">
        <v>0</v>
      </c>
      <c r="F11" s="12">
        <f t="shared" si="0"/>
        <v>4.8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3.25</v>
      </c>
      <c r="D12" s="43">
        <f>AVERAGE(D4:D11)</f>
        <v>0.8125</v>
      </c>
      <c r="E12" s="43">
        <f>AVERAGE(E4:E11)</f>
        <v>0</v>
      </c>
      <c r="F12" s="43">
        <f>AVERAGE(F4:F11)</f>
        <v>4.0625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2.5</v>
      </c>
      <c r="D13" s="12">
        <v>3.2</v>
      </c>
      <c r="E13" s="12">
        <v>0</v>
      </c>
      <c r="F13" s="12">
        <f t="shared" ref="F13:F23" si="1">B13+C13+D13+E13</f>
        <v>5.7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2.9</v>
      </c>
      <c r="D14" s="12">
        <v>1.1000000000000001</v>
      </c>
      <c r="E14" s="12">
        <v>0</v>
      </c>
      <c r="F14" s="12">
        <f t="shared" si="1"/>
        <v>4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2.8</v>
      </c>
      <c r="D15" s="12">
        <v>1</v>
      </c>
      <c r="E15" s="12">
        <v>0</v>
      </c>
      <c r="F15" s="12">
        <f t="shared" si="1"/>
        <v>3.8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1.4</v>
      </c>
      <c r="D16" s="12">
        <v>1.2</v>
      </c>
      <c r="E16" s="12">
        <v>0</v>
      </c>
      <c r="F16" s="12">
        <f t="shared" si="1"/>
        <v>2.5999999999999996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9</v>
      </c>
      <c r="D17" s="12">
        <v>1.3</v>
      </c>
      <c r="E17" s="12">
        <v>0</v>
      </c>
      <c r="F17" s="12">
        <f t="shared" si="1"/>
        <v>10.3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4.0999999999999996</v>
      </c>
      <c r="D18" s="12">
        <v>1.2</v>
      </c>
      <c r="E18" s="12">
        <v>0</v>
      </c>
      <c r="F18" s="12">
        <f t="shared" si="1"/>
        <v>5.3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3.5</v>
      </c>
      <c r="D19" s="12">
        <v>0</v>
      </c>
      <c r="E19" s="12">
        <v>0</v>
      </c>
      <c r="F19" s="12">
        <f t="shared" si="1"/>
        <v>3.5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2.9</v>
      </c>
      <c r="D20" s="12">
        <v>0.4</v>
      </c>
      <c r="E20" s="12">
        <v>0</v>
      </c>
      <c r="F20" s="12">
        <f t="shared" si="1"/>
        <v>3.3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2.2000000000000002</v>
      </c>
      <c r="D21" s="12">
        <v>3.5</v>
      </c>
      <c r="E21" s="12">
        <v>0</v>
      </c>
      <c r="F21" s="12">
        <f t="shared" si="1"/>
        <v>5.7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3.9</v>
      </c>
      <c r="D22" s="12">
        <v>2.8</v>
      </c>
      <c r="E22" s="12">
        <v>0</v>
      </c>
      <c r="F22" s="12">
        <f t="shared" si="1"/>
        <v>6.6999999999999993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1</v>
      </c>
      <c r="D23" s="12">
        <v>2</v>
      </c>
      <c r="E23" s="12">
        <v>0</v>
      </c>
      <c r="F23" s="12">
        <f t="shared" si="1"/>
        <v>3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3.290909090909091</v>
      </c>
      <c r="D24" s="44">
        <f>AVERAGE(D13:D23)</f>
        <v>1.6090909090909091</v>
      </c>
      <c r="E24" s="44">
        <f>AVERAGE(E13:E23)</f>
        <v>0</v>
      </c>
      <c r="F24" s="44">
        <f>AVERAGE(F13:F23)</f>
        <v>4.9000000000000004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3.2</v>
      </c>
      <c r="D25" s="12">
        <v>0.8</v>
      </c>
      <c r="E25" s="12">
        <v>0</v>
      </c>
      <c r="F25" s="12">
        <f>B25+C25+D25+E25</f>
        <v>4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2.9</v>
      </c>
      <c r="D26" s="12">
        <v>2</v>
      </c>
      <c r="E26" s="12">
        <v>0</v>
      </c>
      <c r="F26" s="12">
        <f>B26+C26+D26+E26</f>
        <v>4.9000000000000004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3.05</v>
      </c>
      <c r="D27" s="43">
        <f>AVERAGE(D25:D26)</f>
        <v>1.4</v>
      </c>
      <c r="E27" s="43">
        <f>AVERAGE(E25:E26)</f>
        <v>0</v>
      </c>
      <c r="F27" s="44">
        <f>AVERAGE(F25:F26)</f>
        <v>4.45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3.6</v>
      </c>
      <c r="D28" s="12">
        <v>0.9</v>
      </c>
      <c r="E28" s="12">
        <v>0</v>
      </c>
      <c r="F28" s="12">
        <f>B28+C28+D28+E28</f>
        <v>4.5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3.8</v>
      </c>
      <c r="D29" s="12">
        <v>0.4</v>
      </c>
      <c r="E29" s="12">
        <v>0</v>
      </c>
      <c r="F29" s="12">
        <f>B29+C29+D29+E29</f>
        <v>4.2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3.5</v>
      </c>
      <c r="D30" s="12">
        <v>0.6</v>
      </c>
      <c r="E30" s="12">
        <v>0</v>
      </c>
      <c r="F30" s="12">
        <f>B30+C30+D30+E30</f>
        <v>4.0999999999999996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3.6333333333333333</v>
      </c>
      <c r="D31" s="43">
        <f>AVERAGE(D28:D30)</f>
        <v>0.6333333333333333</v>
      </c>
      <c r="E31" s="43">
        <f>AVERAGE(E28:E30)</f>
        <v>0</v>
      </c>
      <c r="F31" s="44">
        <f>AVERAGE(F28:F30)</f>
        <v>4.2666666666666666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2</v>
      </c>
      <c r="D32" s="12">
        <v>1.2</v>
      </c>
      <c r="E32" s="12">
        <v>0</v>
      </c>
      <c r="F32" s="12">
        <f t="shared" ref="F32:F40" si="2">B32+C32+D32+E32</f>
        <v>3.2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3.2</v>
      </c>
      <c r="D33" s="12">
        <v>1.4</v>
      </c>
      <c r="E33" s="12">
        <v>0</v>
      </c>
      <c r="F33" s="12">
        <f t="shared" si="2"/>
        <v>4.5999999999999996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4.5</v>
      </c>
      <c r="D34" s="12">
        <v>0.5</v>
      </c>
      <c r="E34" s="12">
        <v>1.2</v>
      </c>
      <c r="F34" s="12">
        <f t="shared" si="2"/>
        <v>6.2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2.2000000000000002</v>
      </c>
      <c r="D35" s="12">
        <v>0.6</v>
      </c>
      <c r="E35" s="12">
        <v>0</v>
      </c>
      <c r="F35" s="12">
        <f t="shared" si="2"/>
        <v>2.8000000000000003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4</v>
      </c>
      <c r="D36" s="12">
        <v>1.4</v>
      </c>
      <c r="E36" s="12">
        <v>0</v>
      </c>
      <c r="F36" s="12">
        <f t="shared" si="2"/>
        <v>5.4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3</v>
      </c>
      <c r="D37" s="12">
        <v>2.2000000000000002</v>
      </c>
      <c r="E37" s="12">
        <v>0</v>
      </c>
      <c r="F37" s="12">
        <f t="shared" si="2"/>
        <v>5.2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2.4</v>
      </c>
      <c r="D38" s="12">
        <v>0.8</v>
      </c>
      <c r="E38" s="12">
        <v>0</v>
      </c>
      <c r="F38" s="12">
        <f t="shared" si="2"/>
        <v>3.2</v>
      </c>
    </row>
    <row r="39" spans="1:19" s="60" customFormat="1" x14ac:dyDescent="0.2">
      <c r="A39" s="16" t="s">
        <v>45</v>
      </c>
      <c r="B39" s="12">
        <v>0</v>
      </c>
      <c r="C39" s="12">
        <v>4.2</v>
      </c>
      <c r="D39" s="12">
        <v>1.2</v>
      </c>
      <c r="E39" s="12">
        <v>0</v>
      </c>
      <c r="F39" s="12">
        <f t="shared" si="2"/>
        <v>5.4</v>
      </c>
    </row>
    <row r="40" spans="1:19" s="60" customFormat="1" x14ac:dyDescent="0.2">
      <c r="A40" s="16" t="s">
        <v>89</v>
      </c>
      <c r="B40" s="12">
        <v>0</v>
      </c>
      <c r="C40" s="12">
        <v>2.6</v>
      </c>
      <c r="D40" s="12">
        <v>3.6</v>
      </c>
      <c r="E40" s="12">
        <v>0</v>
      </c>
      <c r="F40" s="12">
        <f t="shared" si="2"/>
        <v>6.2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3.1222222222222218</v>
      </c>
      <c r="D41" s="44">
        <f>AVERAGE(D32:D40)</f>
        <v>1.4333333333333331</v>
      </c>
      <c r="E41" s="44">
        <f>AVERAGE(E32:E40)</f>
        <v>0.13333333333333333</v>
      </c>
      <c r="F41" s="44">
        <f>AVERAGE(F32:F40)</f>
        <v>4.6888888888888891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3.2515151515151515</v>
      </c>
      <c r="D42" s="47">
        <f>AVERAGE(D4:D11,D13:D23,D25:D26,D28:D30,D32:D40)</f>
        <v>1.2666666666666666</v>
      </c>
      <c r="E42" s="47">
        <f>AVERAGE(E4:E11,E13:E23,E25:E26,E28:E30,E32:E40)</f>
        <v>3.6363636363636362E-2</v>
      </c>
      <c r="F42" s="47">
        <f>AVERAGE(F4:F11,F13:F23,F25:F26,F28:F30,F32:F40)</f>
        <v>4.5545454545454538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3" t="s">
        <v>126</v>
      </c>
      <c r="B1" s="133"/>
      <c r="C1" s="133"/>
      <c r="D1" s="133"/>
      <c r="E1" s="133"/>
      <c r="F1" s="133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5.8</v>
      </c>
      <c r="C4" s="12">
        <v>0</v>
      </c>
      <c r="D4" s="12">
        <v>0</v>
      </c>
      <c r="E4" s="12">
        <v>1</v>
      </c>
      <c r="F4" s="12">
        <f t="shared" ref="F4:F11" si="0">B4+C4+D4+E4</f>
        <v>6.8</v>
      </c>
    </row>
    <row r="5" spans="1:6" x14ac:dyDescent="0.2">
      <c r="A5" s="16" t="s">
        <v>4</v>
      </c>
      <c r="B5" s="12">
        <v>8.5</v>
      </c>
      <c r="C5" s="12">
        <v>0</v>
      </c>
      <c r="D5" s="12">
        <v>0</v>
      </c>
      <c r="E5" s="12">
        <v>2.2000000000000002</v>
      </c>
      <c r="F5" s="12">
        <f t="shared" si="0"/>
        <v>10.7</v>
      </c>
    </row>
    <row r="6" spans="1:6" x14ac:dyDescent="0.2">
      <c r="A6" s="16" t="s">
        <v>5</v>
      </c>
      <c r="B6" s="12">
        <v>11</v>
      </c>
      <c r="C6" s="12">
        <v>0</v>
      </c>
      <c r="D6" s="12">
        <v>0</v>
      </c>
      <c r="E6" s="12">
        <v>2.8</v>
      </c>
      <c r="F6" s="12">
        <f t="shared" si="0"/>
        <v>13.8</v>
      </c>
    </row>
    <row r="7" spans="1:6" x14ac:dyDescent="0.2">
      <c r="A7" s="16" t="s">
        <v>6</v>
      </c>
      <c r="B7" s="12">
        <v>5.6</v>
      </c>
      <c r="C7" s="12">
        <v>0</v>
      </c>
      <c r="D7" s="12">
        <v>0</v>
      </c>
      <c r="E7" s="12">
        <v>2.8</v>
      </c>
      <c r="F7" s="12">
        <f t="shared" si="0"/>
        <v>8.3999999999999986</v>
      </c>
    </row>
    <row r="8" spans="1:6" x14ac:dyDescent="0.2">
      <c r="A8" s="16" t="s">
        <v>7</v>
      </c>
      <c r="B8" s="12">
        <v>8.8000000000000007</v>
      </c>
      <c r="C8" s="12">
        <v>0</v>
      </c>
      <c r="D8" s="12">
        <v>0</v>
      </c>
      <c r="E8" s="12">
        <v>1.3</v>
      </c>
      <c r="F8" s="12">
        <f t="shared" si="0"/>
        <v>10.100000000000001</v>
      </c>
    </row>
    <row r="9" spans="1:6" x14ac:dyDescent="0.2">
      <c r="A9" s="16" t="s">
        <v>8</v>
      </c>
      <c r="B9" s="12">
        <v>6.8</v>
      </c>
      <c r="C9" s="12">
        <v>0</v>
      </c>
      <c r="D9" s="12">
        <v>0</v>
      </c>
      <c r="E9" s="12">
        <v>3.3</v>
      </c>
      <c r="F9" s="12">
        <f t="shared" si="0"/>
        <v>10.1</v>
      </c>
    </row>
    <row r="10" spans="1:6" x14ac:dyDescent="0.2">
      <c r="A10" s="16" t="s">
        <v>9</v>
      </c>
      <c r="B10" s="12">
        <v>8.3000000000000007</v>
      </c>
      <c r="C10" s="12">
        <v>0</v>
      </c>
      <c r="D10" s="12">
        <v>0</v>
      </c>
      <c r="E10" s="12">
        <v>2.2999999999999998</v>
      </c>
      <c r="F10" s="12">
        <f t="shared" si="0"/>
        <v>10.600000000000001</v>
      </c>
    </row>
    <row r="11" spans="1:6" x14ac:dyDescent="0.2">
      <c r="A11" s="22" t="s">
        <v>48</v>
      </c>
      <c r="B11" s="12">
        <v>2</v>
      </c>
      <c r="C11" s="12">
        <v>0</v>
      </c>
      <c r="D11" s="12">
        <v>0</v>
      </c>
      <c r="E11" s="12">
        <v>0.8</v>
      </c>
      <c r="F11" s="12">
        <f t="shared" si="0"/>
        <v>2.8</v>
      </c>
    </row>
    <row r="12" spans="1:6" x14ac:dyDescent="0.2">
      <c r="A12" s="42" t="s">
        <v>10</v>
      </c>
      <c r="B12" s="43">
        <f>AVERAGE(B4:B11)</f>
        <v>7.1</v>
      </c>
      <c r="C12" s="43">
        <f>AVERAGE(C4:C11)</f>
        <v>0</v>
      </c>
      <c r="D12" s="43">
        <f>AVERAGE(D4:D11)</f>
        <v>0</v>
      </c>
      <c r="E12" s="43">
        <f>AVERAGE(E4:E11)</f>
        <v>2.0625000000000004</v>
      </c>
      <c r="F12" s="43">
        <f>AVERAGE(F4:F11)</f>
        <v>9.1624999999999996</v>
      </c>
    </row>
    <row r="13" spans="1:6" x14ac:dyDescent="0.2">
      <c r="A13" s="16" t="s">
        <v>11</v>
      </c>
      <c r="B13" s="12">
        <v>8.4</v>
      </c>
      <c r="C13" s="12">
        <v>0</v>
      </c>
      <c r="D13" s="12">
        <v>0</v>
      </c>
      <c r="E13" s="12">
        <v>2</v>
      </c>
      <c r="F13" s="12">
        <f t="shared" ref="F13:F23" si="1">B13+C13+D13+E13</f>
        <v>10.4</v>
      </c>
    </row>
    <row r="14" spans="1:6" x14ac:dyDescent="0.2">
      <c r="A14" s="16" t="s">
        <v>12</v>
      </c>
      <c r="B14" s="12">
        <v>8</v>
      </c>
      <c r="C14" s="12">
        <v>0</v>
      </c>
      <c r="D14" s="12">
        <v>0</v>
      </c>
      <c r="E14" s="12">
        <v>2.4</v>
      </c>
      <c r="F14" s="12">
        <f t="shared" si="1"/>
        <v>10.4</v>
      </c>
    </row>
    <row r="15" spans="1:6" x14ac:dyDescent="0.2">
      <c r="A15" s="16" t="s">
        <v>13</v>
      </c>
      <c r="B15" s="12">
        <v>9.4</v>
      </c>
      <c r="C15" s="12">
        <v>0</v>
      </c>
      <c r="D15" s="12">
        <v>0</v>
      </c>
      <c r="E15" s="12">
        <v>2.4</v>
      </c>
      <c r="F15" s="12">
        <f t="shared" si="1"/>
        <v>11.8</v>
      </c>
    </row>
    <row r="16" spans="1:6" x14ac:dyDescent="0.2">
      <c r="A16" s="16" t="s">
        <v>14</v>
      </c>
      <c r="B16" s="12">
        <v>7.8</v>
      </c>
      <c r="C16" s="12">
        <v>0</v>
      </c>
      <c r="D16" s="12">
        <v>0</v>
      </c>
      <c r="E16" s="12">
        <v>2.2999999999999998</v>
      </c>
      <c r="F16" s="12">
        <f t="shared" si="1"/>
        <v>10.1</v>
      </c>
    </row>
    <row r="17" spans="1:14" x14ac:dyDescent="0.2">
      <c r="A17" s="16" t="s">
        <v>15</v>
      </c>
      <c r="B17" s="12">
        <v>9.3000000000000007</v>
      </c>
      <c r="C17" s="12">
        <v>0</v>
      </c>
      <c r="D17" s="12">
        <v>0</v>
      </c>
      <c r="E17" s="12">
        <v>4</v>
      </c>
      <c r="F17" s="12">
        <f t="shared" si="1"/>
        <v>13.3</v>
      </c>
    </row>
    <row r="18" spans="1:14" x14ac:dyDescent="0.2">
      <c r="A18" s="16" t="s">
        <v>16</v>
      </c>
      <c r="B18" s="12">
        <v>8</v>
      </c>
      <c r="C18" s="12">
        <v>0</v>
      </c>
      <c r="D18" s="12">
        <v>0</v>
      </c>
      <c r="E18" s="12">
        <v>1.5</v>
      </c>
      <c r="F18" s="12">
        <f t="shared" si="1"/>
        <v>9.5</v>
      </c>
    </row>
    <row r="19" spans="1:14" x14ac:dyDescent="0.2">
      <c r="A19" s="16" t="s">
        <v>17</v>
      </c>
      <c r="B19" s="12">
        <v>8.4</v>
      </c>
      <c r="C19" s="12">
        <v>0</v>
      </c>
      <c r="D19" s="12">
        <v>0</v>
      </c>
      <c r="E19" s="12">
        <v>3</v>
      </c>
      <c r="F19" s="12">
        <f t="shared" si="1"/>
        <v>11.4</v>
      </c>
    </row>
    <row r="20" spans="1:14" x14ac:dyDescent="0.2">
      <c r="A20" s="16" t="s">
        <v>18</v>
      </c>
      <c r="B20" s="12">
        <v>8.1999999999999993</v>
      </c>
      <c r="C20" s="12">
        <v>0</v>
      </c>
      <c r="D20" s="12">
        <v>0</v>
      </c>
      <c r="E20" s="12">
        <v>2.7</v>
      </c>
      <c r="F20" s="12">
        <f t="shared" si="1"/>
        <v>10.899999999999999</v>
      </c>
    </row>
    <row r="21" spans="1:14" x14ac:dyDescent="0.2">
      <c r="A21" s="16" t="s">
        <v>19</v>
      </c>
      <c r="B21" s="12">
        <v>9.6</v>
      </c>
      <c r="C21" s="12">
        <v>0</v>
      </c>
      <c r="D21" s="12">
        <v>0</v>
      </c>
      <c r="E21" s="12">
        <v>2.4</v>
      </c>
      <c r="F21" s="12">
        <f t="shared" si="1"/>
        <v>12</v>
      </c>
    </row>
    <row r="22" spans="1:14" x14ac:dyDescent="0.2">
      <c r="A22" s="20" t="s">
        <v>20</v>
      </c>
      <c r="B22" s="12">
        <v>9.6999999999999993</v>
      </c>
      <c r="C22" s="12">
        <v>0</v>
      </c>
      <c r="D22" s="12">
        <v>0</v>
      </c>
      <c r="E22" s="12">
        <v>1.8</v>
      </c>
      <c r="F22" s="12">
        <f t="shared" si="1"/>
        <v>11.5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11.8</v>
      </c>
      <c r="C23" s="12">
        <v>0</v>
      </c>
      <c r="D23" s="12">
        <v>0</v>
      </c>
      <c r="E23" s="12">
        <v>7.8</v>
      </c>
      <c r="F23" s="12">
        <f t="shared" si="1"/>
        <v>19.600000000000001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8.9636363636363612</v>
      </c>
      <c r="C24" s="44">
        <f>AVERAGE(C13:C23)</f>
        <v>0</v>
      </c>
      <c r="D24" s="44">
        <f>AVERAGE(D13:D23)</f>
        <v>0</v>
      </c>
      <c r="E24" s="44">
        <f>AVERAGE(E13:E23)</f>
        <v>2.9363636363636361</v>
      </c>
      <c r="F24" s="44">
        <f>AVERAGE(F13:F23)</f>
        <v>11.9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13.8</v>
      </c>
      <c r="C25" s="12">
        <v>0</v>
      </c>
      <c r="D25" s="12">
        <v>0</v>
      </c>
      <c r="E25" s="12">
        <v>4</v>
      </c>
      <c r="F25" s="12">
        <f>B25+C25+D25+E25</f>
        <v>17.8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11.8</v>
      </c>
      <c r="C26" s="12">
        <v>0</v>
      </c>
      <c r="D26" s="12">
        <v>0</v>
      </c>
      <c r="E26" s="12">
        <v>1.8</v>
      </c>
      <c r="F26" s="12">
        <f>B26+C26+D26+E26</f>
        <v>13.600000000000001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12.8</v>
      </c>
      <c r="C27" s="43">
        <f>AVERAGE(C25:C26)</f>
        <v>0</v>
      </c>
      <c r="D27" s="43">
        <f>AVERAGE(D25:D26)</f>
        <v>0</v>
      </c>
      <c r="E27" s="43">
        <f>AVERAGE(E25:E26)</f>
        <v>2.9</v>
      </c>
      <c r="F27" s="44">
        <f>AVERAGE(F25:F26)</f>
        <v>15.700000000000001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19" t="s">
        <v>26</v>
      </c>
      <c r="B28" s="120">
        <v>9</v>
      </c>
      <c r="C28" s="120">
        <v>0</v>
      </c>
      <c r="D28" s="120">
        <v>0</v>
      </c>
      <c r="E28" s="120">
        <v>17</v>
      </c>
      <c r="F28" s="120">
        <f>B28+C28+D28+E28</f>
        <v>26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12.2</v>
      </c>
      <c r="C29" s="12">
        <v>0</v>
      </c>
      <c r="D29" s="12">
        <v>0</v>
      </c>
      <c r="E29" s="12">
        <v>0.8</v>
      </c>
      <c r="F29" s="12">
        <f>B29+C29+D29+E29</f>
        <v>13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19" t="s">
        <v>28</v>
      </c>
      <c r="B30" s="120">
        <v>14.8</v>
      </c>
      <c r="C30" s="120">
        <v>0</v>
      </c>
      <c r="D30" s="120">
        <v>0</v>
      </c>
      <c r="E30" s="120">
        <v>5.6</v>
      </c>
      <c r="F30" s="120">
        <f>B30+C30+D30+E30</f>
        <v>20.399999999999999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12</v>
      </c>
      <c r="C31" s="43">
        <f>AVERAGE(C28:C30)</f>
        <v>0</v>
      </c>
      <c r="D31" s="43">
        <f>AVERAGE(D28:D30)</f>
        <v>0</v>
      </c>
      <c r="E31" s="43">
        <f>AVERAGE(E28:E30)</f>
        <v>7.8</v>
      </c>
      <c r="F31" s="44">
        <f>AVERAGE(F28:F30)</f>
        <v>19.8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19" t="s">
        <v>46</v>
      </c>
      <c r="B32" s="120">
        <v>12.2</v>
      </c>
      <c r="C32" s="120">
        <v>0</v>
      </c>
      <c r="D32" s="120">
        <v>0</v>
      </c>
      <c r="E32" s="120">
        <v>10.4</v>
      </c>
      <c r="F32" s="120">
        <f t="shared" ref="F32:F40" si="2">B32+C32+D32+E32</f>
        <v>22.6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19" t="s">
        <v>30</v>
      </c>
      <c r="B33" s="120">
        <v>11.3</v>
      </c>
      <c r="C33" s="120">
        <v>0</v>
      </c>
      <c r="D33" s="120">
        <v>0</v>
      </c>
      <c r="E33" s="120">
        <v>10.6</v>
      </c>
      <c r="F33" s="120">
        <f t="shared" si="2"/>
        <v>21.9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19" t="s">
        <v>31</v>
      </c>
      <c r="B34" s="120">
        <v>10</v>
      </c>
      <c r="C34" s="120">
        <v>0</v>
      </c>
      <c r="D34" s="120">
        <v>0</v>
      </c>
      <c r="E34" s="120">
        <v>13.7</v>
      </c>
      <c r="F34" s="120">
        <f t="shared" si="2"/>
        <v>23.7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19" t="s">
        <v>32</v>
      </c>
      <c r="B35" s="120">
        <v>10.4</v>
      </c>
      <c r="C35" s="120">
        <v>0</v>
      </c>
      <c r="D35" s="120">
        <v>0</v>
      </c>
      <c r="E35" s="120">
        <v>10.4</v>
      </c>
      <c r="F35" s="120">
        <f t="shared" si="2"/>
        <v>20.8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19" t="s">
        <v>47</v>
      </c>
      <c r="B36" s="120">
        <v>16.2</v>
      </c>
      <c r="C36" s="120">
        <v>0</v>
      </c>
      <c r="D36" s="120">
        <v>0</v>
      </c>
      <c r="E36" s="120">
        <v>15.7</v>
      </c>
      <c r="F36" s="120">
        <f t="shared" si="2"/>
        <v>31.9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19" t="s">
        <v>33</v>
      </c>
      <c r="B37" s="120">
        <v>11.8</v>
      </c>
      <c r="C37" s="120">
        <v>0</v>
      </c>
      <c r="D37" s="120">
        <v>0</v>
      </c>
      <c r="E37" s="120">
        <v>11.6</v>
      </c>
      <c r="F37" s="120">
        <f t="shared" si="2"/>
        <v>23.4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19" t="s">
        <v>34</v>
      </c>
      <c r="B38" s="120">
        <v>13.8</v>
      </c>
      <c r="C38" s="120">
        <v>0</v>
      </c>
      <c r="D38" s="120">
        <v>0</v>
      </c>
      <c r="E38" s="120">
        <v>20.9</v>
      </c>
      <c r="F38" s="120">
        <f t="shared" si="2"/>
        <v>34.700000000000003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19" t="s">
        <v>45</v>
      </c>
      <c r="B39" s="120">
        <v>10.3</v>
      </c>
      <c r="C39" s="120">
        <v>0</v>
      </c>
      <c r="D39" s="120">
        <v>0</v>
      </c>
      <c r="E39" s="120">
        <v>19.8</v>
      </c>
      <c r="F39" s="120">
        <f t="shared" si="2"/>
        <v>30.1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11.2</v>
      </c>
      <c r="C40" s="12">
        <v>0</v>
      </c>
      <c r="D40" s="12">
        <v>0</v>
      </c>
      <c r="E40" s="12">
        <v>5.8</v>
      </c>
      <c r="F40" s="12">
        <f t="shared" si="2"/>
        <v>17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11.91111111111111</v>
      </c>
      <c r="C41" s="44">
        <f>AVERAGE(C32:C40)</f>
        <v>0</v>
      </c>
      <c r="D41" s="44">
        <f>AVERAGE(D32:D40)</f>
        <v>0</v>
      </c>
      <c r="E41" s="44">
        <f>AVERAGE(E32:E40)</f>
        <v>13.211111111111109</v>
      </c>
      <c r="F41" s="44">
        <f>AVERAGE(F32:F40)</f>
        <v>25.12222222222222</v>
      </c>
    </row>
    <row r="42" spans="1:14" x14ac:dyDescent="0.2">
      <c r="A42" s="46" t="s">
        <v>37</v>
      </c>
      <c r="B42" s="47">
        <f>AVERAGE(B4:B11,B13:B23,B25:B26,B28:B30,B32:B40)</f>
        <v>9.824242424242426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5.9666666666666668</v>
      </c>
      <c r="F42" s="47">
        <f>AVERAGE(F4:F11,F13:F23,F25:F26,F28:F30,F32:F40)</f>
        <v>15.790909090909087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Z34" sqref="Z3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4" t="s">
        <v>127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2016</v>
      </c>
      <c r="B4" s="24"/>
      <c r="C4" s="24"/>
      <c r="D4" s="24"/>
      <c r="E4" s="24"/>
      <c r="F4" s="24"/>
      <c r="G4" s="24"/>
      <c r="H4" s="24"/>
      <c r="I4" s="24"/>
      <c r="J4" s="24"/>
      <c r="K4" s="24">
        <f>total!K46</f>
        <v>6.0606060606060601E-2</v>
      </c>
      <c r="L4" s="24"/>
      <c r="M4" s="24">
        <f>total!M46</f>
        <v>0.19393939393939394</v>
      </c>
      <c r="N4" s="24">
        <f>total!N46</f>
        <v>0.15757575757575759</v>
      </c>
      <c r="O4" s="24"/>
      <c r="P4" s="123">
        <f>total!P46</f>
        <v>3.0303030303030304E-2</v>
      </c>
      <c r="Q4" s="24">
        <f>total!Q46</f>
        <v>13.442424242424243</v>
      </c>
      <c r="R4" s="24">
        <f>total!R46</f>
        <v>0.15151515151515155</v>
      </c>
      <c r="S4" s="24">
        <f>total!S46</f>
        <v>23.145454545454552</v>
      </c>
      <c r="T4" s="24">
        <f>total!T46</f>
        <v>2.8272727272727272</v>
      </c>
      <c r="U4" s="24">
        <f>total!U46</f>
        <v>0.17575757575757575</v>
      </c>
      <c r="V4" s="24">
        <f>total!V46</f>
        <v>41.171212121212129</v>
      </c>
      <c r="W4" s="24">
        <f>total!W46</f>
        <v>8.8181818181818183</v>
      </c>
      <c r="X4" s="24">
        <f>total!X46</f>
        <v>10.093939393939394</v>
      </c>
      <c r="Y4" s="24">
        <f>total!Y46</f>
        <v>0.33333333333333337</v>
      </c>
      <c r="Z4" s="24">
        <f>total!Z46</f>
        <v>0.13939393939393938</v>
      </c>
      <c r="AA4" s="24"/>
      <c r="AB4" s="123">
        <f>total!AB46</f>
        <v>3.9393939393939398E-2</v>
      </c>
      <c r="AC4" s="24"/>
      <c r="AD4" s="24"/>
      <c r="AE4" s="24">
        <f>total!AE46</f>
        <v>4.5545454545454547</v>
      </c>
      <c r="AF4" s="24">
        <f>total!AF46</f>
        <v>15.790909090909091</v>
      </c>
    </row>
    <row r="5" spans="1:33" x14ac:dyDescent="0.2">
      <c r="A5" s="89">
        <v>2015</v>
      </c>
      <c r="B5" s="24">
        <v>0</v>
      </c>
      <c r="C5" s="24">
        <v>0</v>
      </c>
      <c r="D5" s="24">
        <v>0</v>
      </c>
      <c r="E5" s="24">
        <v>7.5969696969696958</v>
      </c>
      <c r="F5" s="24">
        <v>0.52121212121212124</v>
      </c>
      <c r="G5" s="24">
        <v>0</v>
      </c>
      <c r="H5" s="24">
        <v>0</v>
      </c>
      <c r="I5" s="24">
        <v>0.40303030303030302</v>
      </c>
      <c r="J5" s="24">
        <v>0</v>
      </c>
      <c r="K5" s="24">
        <v>23.306060606060612</v>
      </c>
      <c r="L5" s="24">
        <v>0.34242424242424241</v>
      </c>
      <c r="M5" s="24">
        <v>1.1484848484848484</v>
      </c>
      <c r="N5" s="24">
        <v>0.9484848484848486</v>
      </c>
      <c r="O5" s="24">
        <v>0</v>
      </c>
      <c r="P5" s="24">
        <v>0</v>
      </c>
      <c r="Q5" s="24">
        <v>0</v>
      </c>
      <c r="R5" s="24">
        <v>0</v>
      </c>
      <c r="S5" s="24">
        <v>9.0909090909090912E-2</v>
      </c>
      <c r="T5" s="24">
        <v>0.89696969696969686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0.46666666666666673</v>
      </c>
      <c r="AC5" s="24">
        <v>4.3280303030303031</v>
      </c>
      <c r="AD5" s="24">
        <v>2.5409090909090906</v>
      </c>
      <c r="AE5" s="24">
        <v>0.82045454545454544</v>
      </c>
      <c r="AF5" s="24">
        <v>4.5999999999999996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2016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6.0606060606060601E-2</v>
      </c>
      <c r="L9" s="24">
        <f t="shared" si="0"/>
        <v>6.0606060606060601E-2</v>
      </c>
      <c r="M9" s="24">
        <f t="shared" si="0"/>
        <v>0.25454545454545452</v>
      </c>
      <c r="N9" s="24">
        <f t="shared" si="0"/>
        <v>0.41212121212121211</v>
      </c>
      <c r="O9" s="24">
        <f t="shared" si="0"/>
        <v>0.41212121212121211</v>
      </c>
      <c r="P9" s="24">
        <f t="shared" si="0"/>
        <v>0.44242424242424239</v>
      </c>
      <c r="Q9" s="24">
        <f t="shared" si="0"/>
        <v>13.884848484848487</v>
      </c>
      <c r="R9" s="24">
        <f t="shared" si="0"/>
        <v>14.036363636363639</v>
      </c>
      <c r="S9" s="24">
        <f t="shared" si="0"/>
        <v>37.181818181818187</v>
      </c>
      <c r="T9" s="24">
        <f t="shared" si="0"/>
        <v>40.009090909090915</v>
      </c>
      <c r="U9" s="24">
        <f t="shared" si="0"/>
        <v>40.184848484848487</v>
      </c>
      <c r="V9" s="24">
        <f t="shared" si="0"/>
        <v>81.356060606060623</v>
      </c>
      <c r="W9" s="24">
        <f t="shared" si="0"/>
        <v>90.174242424242436</v>
      </c>
      <c r="X9" s="24">
        <f t="shared" si="0"/>
        <v>100.26818181818183</v>
      </c>
      <c r="Y9" s="24">
        <f t="shared" si="0"/>
        <v>100.60151515151516</v>
      </c>
      <c r="Z9" s="24">
        <f t="shared" si="0"/>
        <v>100.7409090909091</v>
      </c>
      <c r="AA9" s="24">
        <f t="shared" si="0"/>
        <v>100.7409090909091</v>
      </c>
      <c r="AB9" s="24">
        <f t="shared" si="0"/>
        <v>100.78030303030305</v>
      </c>
      <c r="AC9" s="24">
        <f t="shared" si="0"/>
        <v>100.78030303030305</v>
      </c>
      <c r="AD9" s="24">
        <f t="shared" si="0"/>
        <v>100.78030303030305</v>
      </c>
      <c r="AE9" s="24">
        <f t="shared" si="0"/>
        <v>105.33484848484849</v>
      </c>
      <c r="AF9" s="24">
        <f t="shared" si="0"/>
        <v>121.12575757575759</v>
      </c>
      <c r="AG9" s="105"/>
    </row>
    <row r="10" spans="1:33" x14ac:dyDescent="0.2">
      <c r="A10" s="89">
        <v>2015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7.5969696969696958</v>
      </c>
      <c r="F10" s="24">
        <f t="shared" si="1"/>
        <v>8.1181818181818173</v>
      </c>
      <c r="G10" s="24">
        <f t="shared" si="1"/>
        <v>8.1181818181818173</v>
      </c>
      <c r="H10" s="24">
        <f t="shared" si="1"/>
        <v>8.1181818181818173</v>
      </c>
      <c r="I10" s="24">
        <f t="shared" si="1"/>
        <v>8.5212121212121197</v>
      </c>
      <c r="J10" s="24">
        <f t="shared" si="1"/>
        <v>8.5212121212121197</v>
      </c>
      <c r="K10" s="24">
        <f t="shared" si="1"/>
        <v>31.827272727272732</v>
      </c>
      <c r="L10" s="24">
        <f t="shared" si="1"/>
        <v>32.169696969696972</v>
      </c>
      <c r="M10" s="24">
        <f t="shared" si="1"/>
        <v>33.31818181818182</v>
      </c>
      <c r="N10" s="24">
        <f t="shared" si="1"/>
        <v>34.266666666666666</v>
      </c>
      <c r="O10" s="24">
        <f t="shared" si="1"/>
        <v>34.266666666666666</v>
      </c>
      <c r="P10" s="24">
        <f t="shared" si="1"/>
        <v>34.266666666666666</v>
      </c>
      <c r="Q10" s="24">
        <f t="shared" si="1"/>
        <v>34.266666666666666</v>
      </c>
      <c r="R10" s="24">
        <f t="shared" si="1"/>
        <v>34.266666666666666</v>
      </c>
      <c r="S10" s="24">
        <f t="shared" si="1"/>
        <v>34.357575757575759</v>
      </c>
      <c r="T10" s="24">
        <f t="shared" si="1"/>
        <v>35.254545454545458</v>
      </c>
      <c r="U10" s="24">
        <f t="shared" si="1"/>
        <v>35.254545454545458</v>
      </c>
      <c r="V10" s="24">
        <f t="shared" si="1"/>
        <v>35.254545454545458</v>
      </c>
      <c r="W10" s="24">
        <f t="shared" si="1"/>
        <v>35.254545454545458</v>
      </c>
      <c r="X10" s="24">
        <f t="shared" si="1"/>
        <v>35.254545454545458</v>
      </c>
      <c r="Y10" s="24">
        <f t="shared" si="1"/>
        <v>35.254545454545458</v>
      </c>
      <c r="Z10" s="24">
        <f t="shared" si="1"/>
        <v>35.254545454545458</v>
      </c>
      <c r="AA10" s="24">
        <f t="shared" si="1"/>
        <v>35.254545454545458</v>
      </c>
      <c r="AB10" s="24">
        <f t="shared" si="1"/>
        <v>35.721212121212126</v>
      </c>
      <c r="AC10" s="24">
        <f t="shared" si="1"/>
        <v>40.049242424242429</v>
      </c>
      <c r="AD10" s="24">
        <f t="shared" si="1"/>
        <v>42.590151515151518</v>
      </c>
      <c r="AE10" s="24">
        <f t="shared" si="1"/>
        <v>43.410606060606064</v>
      </c>
      <c r="AF10" s="24">
        <f t="shared" si="1"/>
        <v>48.010606060606065</v>
      </c>
      <c r="AG10" s="105"/>
    </row>
    <row r="11" spans="1:33" x14ac:dyDescent="0.2">
      <c r="A11" s="89" t="s">
        <v>93</v>
      </c>
      <c r="B11" s="101">
        <f t="shared" ref="B11:AF11" si="2">$M$21</f>
        <v>52.389047619047624</v>
      </c>
      <c r="C11" s="101">
        <f t="shared" si="2"/>
        <v>52.389047619047624</v>
      </c>
      <c r="D11" s="101">
        <f t="shared" si="2"/>
        <v>52.389047619047624</v>
      </c>
      <c r="E11" s="101">
        <f t="shared" si="2"/>
        <v>52.389047619047624</v>
      </c>
      <c r="F11" s="101">
        <f t="shared" si="2"/>
        <v>52.389047619047624</v>
      </c>
      <c r="G11" s="101">
        <f t="shared" si="2"/>
        <v>52.389047619047624</v>
      </c>
      <c r="H11" s="101">
        <f t="shared" si="2"/>
        <v>52.389047619047624</v>
      </c>
      <c r="I11" s="101">
        <f t="shared" si="2"/>
        <v>52.389047619047624</v>
      </c>
      <c r="J11" s="101">
        <f t="shared" si="2"/>
        <v>52.389047619047624</v>
      </c>
      <c r="K11" s="101">
        <f t="shared" si="2"/>
        <v>52.389047619047624</v>
      </c>
      <c r="L11" s="101">
        <f t="shared" si="2"/>
        <v>52.389047619047624</v>
      </c>
      <c r="M11" s="101">
        <f t="shared" si="2"/>
        <v>52.389047619047624</v>
      </c>
      <c r="N11" s="101">
        <f t="shared" si="2"/>
        <v>52.389047619047624</v>
      </c>
      <c r="O11" s="101">
        <f t="shared" si="2"/>
        <v>52.389047619047624</v>
      </c>
      <c r="P11" s="101">
        <f t="shared" si="2"/>
        <v>52.389047619047624</v>
      </c>
      <c r="Q11" s="101">
        <f t="shared" si="2"/>
        <v>52.389047619047624</v>
      </c>
      <c r="R11" s="101">
        <f t="shared" si="2"/>
        <v>52.389047619047624</v>
      </c>
      <c r="S11" s="101">
        <f t="shared" si="2"/>
        <v>52.389047619047624</v>
      </c>
      <c r="T11" s="101">
        <f t="shared" si="2"/>
        <v>52.389047619047624</v>
      </c>
      <c r="U11" s="101">
        <f t="shared" si="2"/>
        <v>52.389047619047624</v>
      </c>
      <c r="V11" s="101">
        <f t="shared" si="2"/>
        <v>52.389047619047624</v>
      </c>
      <c r="W11" s="101">
        <f t="shared" si="2"/>
        <v>52.389047619047624</v>
      </c>
      <c r="X11" s="101">
        <f t="shared" si="2"/>
        <v>52.389047619047624</v>
      </c>
      <c r="Y11" s="101">
        <f t="shared" si="2"/>
        <v>52.389047619047624</v>
      </c>
      <c r="Z11" s="101">
        <f t="shared" si="2"/>
        <v>52.389047619047624</v>
      </c>
      <c r="AA11" s="101">
        <f t="shared" si="2"/>
        <v>52.389047619047624</v>
      </c>
      <c r="AB11" s="101">
        <f t="shared" si="2"/>
        <v>52.389047619047624</v>
      </c>
      <c r="AC11" s="101">
        <f t="shared" si="2"/>
        <v>52.389047619047624</v>
      </c>
      <c r="AD11" s="101">
        <f t="shared" si="2"/>
        <v>52.389047619047624</v>
      </c>
      <c r="AE11" s="101">
        <f t="shared" si="2"/>
        <v>52.389047619047624</v>
      </c>
      <c r="AF11" s="101">
        <f t="shared" si="2"/>
        <v>52.389047619047624</v>
      </c>
    </row>
    <row r="14" spans="1:33" ht="15.75" x14ac:dyDescent="0.2">
      <c r="A14" s="106" t="s">
        <v>88</v>
      </c>
      <c r="B14" s="106">
        <v>2016</v>
      </c>
      <c r="C14" s="106" t="s">
        <v>93</v>
      </c>
      <c r="F14" s="140" t="s">
        <v>94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</row>
    <row r="15" spans="1:33" x14ac:dyDescent="0.2">
      <c r="A15" s="107" t="s">
        <v>56</v>
      </c>
      <c r="B15" s="101">
        <f>total!AG8</f>
        <v>108.2</v>
      </c>
      <c r="C15" s="101">
        <f t="shared" ref="C15:C47" si="3">$M$21</f>
        <v>52.389047619047624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</row>
    <row r="16" spans="1:33" x14ac:dyDescent="0.2">
      <c r="A16" s="107" t="s">
        <v>57</v>
      </c>
      <c r="B16" s="101">
        <f>total!AG9</f>
        <v>110.1</v>
      </c>
      <c r="C16" s="101">
        <f t="shared" si="3"/>
        <v>52.389047619047624</v>
      </c>
      <c r="F16" s="90" t="s">
        <v>75</v>
      </c>
      <c r="G16" s="91">
        <v>53.4</v>
      </c>
      <c r="H16" s="91">
        <v>29</v>
      </c>
      <c r="I16" s="91">
        <v>70.900000000000006</v>
      </c>
      <c r="J16" s="91">
        <v>106.3</v>
      </c>
      <c r="K16" s="91">
        <v>35.299999999999997</v>
      </c>
      <c r="L16" s="91">
        <v>8.6</v>
      </c>
      <c r="M16" s="91">
        <v>73.3</v>
      </c>
      <c r="N16" s="91">
        <v>73.47</v>
      </c>
      <c r="O16" s="91">
        <v>24.2</v>
      </c>
      <c r="P16" s="91">
        <v>70.5</v>
      </c>
      <c r="Q16" s="91">
        <v>151.80000000000001</v>
      </c>
      <c r="R16" s="91">
        <v>11.6</v>
      </c>
      <c r="S16" s="91">
        <v>47.3</v>
      </c>
      <c r="T16" s="91">
        <v>54.9</v>
      </c>
      <c r="U16" s="91">
        <v>53.7</v>
      </c>
      <c r="V16" s="91">
        <v>50.2</v>
      </c>
      <c r="W16" s="91">
        <v>17.100000000000001</v>
      </c>
      <c r="X16" s="91">
        <v>37.799999999999997</v>
      </c>
      <c r="Y16" s="91">
        <v>34.799999999999997</v>
      </c>
      <c r="Z16" s="91">
        <v>48</v>
      </c>
      <c r="AA16" s="117">
        <v>48</v>
      </c>
      <c r="AB16" s="91">
        <f>total!AG46</f>
        <v>121.12575757575759</v>
      </c>
    </row>
    <row r="17" spans="1:28" x14ac:dyDescent="0.2">
      <c r="A17" s="107" t="s">
        <v>58</v>
      </c>
      <c r="B17" s="101">
        <f>total!AG10</f>
        <v>128.6</v>
      </c>
      <c r="C17" s="101">
        <f t="shared" si="3"/>
        <v>52.389047619047624</v>
      </c>
      <c r="F17" s="92" t="s">
        <v>93</v>
      </c>
      <c r="G17" s="101">
        <f t="shared" ref="G17:AB17" si="4">$M$21</f>
        <v>52.389047619047624</v>
      </c>
      <c r="H17" s="101">
        <f t="shared" si="4"/>
        <v>52.389047619047624</v>
      </c>
      <c r="I17" s="101">
        <f t="shared" si="4"/>
        <v>52.389047619047624</v>
      </c>
      <c r="J17" s="101">
        <f t="shared" si="4"/>
        <v>52.389047619047624</v>
      </c>
      <c r="K17" s="101">
        <f t="shared" si="4"/>
        <v>52.389047619047624</v>
      </c>
      <c r="L17" s="101">
        <f t="shared" si="4"/>
        <v>52.389047619047624</v>
      </c>
      <c r="M17" s="101">
        <f t="shared" si="4"/>
        <v>52.389047619047624</v>
      </c>
      <c r="N17" s="101">
        <f t="shared" si="4"/>
        <v>52.389047619047624</v>
      </c>
      <c r="O17" s="101">
        <f t="shared" si="4"/>
        <v>52.389047619047624</v>
      </c>
      <c r="P17" s="101">
        <f t="shared" si="4"/>
        <v>52.389047619047624</v>
      </c>
      <c r="Q17" s="101">
        <f t="shared" si="4"/>
        <v>52.389047619047624</v>
      </c>
      <c r="R17" s="101">
        <f t="shared" si="4"/>
        <v>52.389047619047624</v>
      </c>
      <c r="S17" s="101">
        <f t="shared" si="4"/>
        <v>52.389047619047624</v>
      </c>
      <c r="T17" s="101">
        <f t="shared" si="4"/>
        <v>52.389047619047624</v>
      </c>
      <c r="U17" s="101">
        <f t="shared" si="4"/>
        <v>52.389047619047624</v>
      </c>
      <c r="V17" s="101">
        <f t="shared" si="4"/>
        <v>52.389047619047624</v>
      </c>
      <c r="W17" s="101">
        <f t="shared" si="4"/>
        <v>52.389047619047624</v>
      </c>
      <c r="X17" s="101">
        <f t="shared" si="4"/>
        <v>52.389047619047624</v>
      </c>
      <c r="Y17" s="101">
        <f t="shared" si="4"/>
        <v>52.389047619047624</v>
      </c>
      <c r="Z17" s="101">
        <f t="shared" si="4"/>
        <v>52.389047619047624</v>
      </c>
      <c r="AA17" s="101">
        <f t="shared" si="4"/>
        <v>52.389047619047624</v>
      </c>
      <c r="AB17" s="101">
        <f t="shared" si="4"/>
        <v>52.389047619047624</v>
      </c>
    </row>
    <row r="18" spans="1:28" x14ac:dyDescent="0.2">
      <c r="A18" s="107" t="s">
        <v>59</v>
      </c>
      <c r="B18" s="101">
        <f>total!AG11</f>
        <v>104.30000000000001</v>
      </c>
      <c r="C18" s="101">
        <f t="shared" si="3"/>
        <v>52.389047619047624</v>
      </c>
    </row>
    <row r="19" spans="1:28" x14ac:dyDescent="0.2">
      <c r="A19" s="107" t="s">
        <v>60</v>
      </c>
      <c r="B19" s="101">
        <f>total!AG12</f>
        <v>108.30000000000001</v>
      </c>
      <c r="C19" s="101">
        <f t="shared" si="3"/>
        <v>52.389047619047624</v>
      </c>
    </row>
    <row r="20" spans="1:28" x14ac:dyDescent="0.2">
      <c r="A20" s="107" t="s">
        <v>61</v>
      </c>
      <c r="B20" s="101">
        <f>total!AG13</f>
        <v>144</v>
      </c>
      <c r="C20" s="101">
        <f t="shared" si="3"/>
        <v>52.389047619047624</v>
      </c>
      <c r="F20" s="135"/>
      <c r="G20" s="136"/>
      <c r="H20" s="108" t="s">
        <v>92</v>
      </c>
      <c r="I20" s="109" t="s">
        <v>93</v>
      </c>
      <c r="L20" s="137" t="s">
        <v>75</v>
      </c>
      <c r="M20" s="137"/>
    </row>
    <row r="21" spans="1:28" x14ac:dyDescent="0.2">
      <c r="A21" s="107" t="s">
        <v>62</v>
      </c>
      <c r="B21" s="101">
        <f>total!AG14</f>
        <v>96.300000000000011</v>
      </c>
      <c r="C21" s="101">
        <f t="shared" si="3"/>
        <v>52.389047619047624</v>
      </c>
      <c r="F21" s="138" t="s">
        <v>50</v>
      </c>
      <c r="G21" s="139"/>
      <c r="H21" s="19">
        <f>total!AG16</f>
        <v>112.6875</v>
      </c>
      <c r="I21" s="101">
        <f>$M$21</f>
        <v>52.389047619047624</v>
      </c>
      <c r="L21" s="92" t="s">
        <v>93</v>
      </c>
      <c r="M21" s="101">
        <f>AVERAGE(G16:AA16)</f>
        <v>52.389047619047624</v>
      </c>
    </row>
    <row r="22" spans="1:28" x14ac:dyDescent="0.2">
      <c r="A22" s="107" t="s">
        <v>63</v>
      </c>
      <c r="B22" s="101">
        <f>total!AG15</f>
        <v>101.7</v>
      </c>
      <c r="C22" s="101">
        <f t="shared" si="3"/>
        <v>52.389047619047624</v>
      </c>
      <c r="F22" s="138" t="s">
        <v>51</v>
      </c>
      <c r="G22" s="139"/>
      <c r="H22" s="19">
        <f>total!AG28</f>
        <v>121.03181818181817</v>
      </c>
      <c r="I22" s="101">
        <f>$M$21</f>
        <v>52.389047619047624</v>
      </c>
    </row>
    <row r="23" spans="1:28" x14ac:dyDescent="0.2">
      <c r="A23" s="107" t="s">
        <v>64</v>
      </c>
      <c r="B23" s="101">
        <f>total!AG17</f>
        <v>127.90000000000002</v>
      </c>
      <c r="C23" s="101">
        <f t="shared" si="3"/>
        <v>52.389047619047624</v>
      </c>
      <c r="F23" s="138" t="s">
        <v>52</v>
      </c>
      <c r="G23" s="139"/>
      <c r="H23" s="19">
        <f>total!AG31</f>
        <v>119.2</v>
      </c>
      <c r="I23" s="101">
        <f>$M$21</f>
        <v>52.389047619047624</v>
      </c>
    </row>
    <row r="24" spans="1:28" x14ac:dyDescent="0.2">
      <c r="A24" s="107" t="s">
        <v>65</v>
      </c>
      <c r="B24" s="101">
        <f>total!AG18</f>
        <v>92.050000000000011</v>
      </c>
      <c r="C24" s="101">
        <f t="shared" si="3"/>
        <v>52.389047619047624</v>
      </c>
      <c r="F24" s="138" t="s">
        <v>53</v>
      </c>
      <c r="G24" s="139"/>
      <c r="H24" s="19">
        <f>total!AG35</f>
        <v>118.8</v>
      </c>
      <c r="I24" s="101">
        <f>$M$21</f>
        <v>52.389047619047624</v>
      </c>
    </row>
    <row r="25" spans="1:28" x14ac:dyDescent="0.2">
      <c r="A25" s="107" t="s">
        <v>66</v>
      </c>
      <c r="B25" s="101">
        <f>total!AG19</f>
        <v>133</v>
      </c>
      <c r="C25" s="101">
        <f t="shared" si="3"/>
        <v>52.389047619047624</v>
      </c>
      <c r="F25" s="138" t="s">
        <v>54</v>
      </c>
      <c r="G25" s="139"/>
      <c r="H25" s="19">
        <f>total!AG45</f>
        <v>129.94444444444446</v>
      </c>
      <c r="I25" s="101">
        <f>$M$21</f>
        <v>52.389047619047624</v>
      </c>
    </row>
    <row r="26" spans="1:28" x14ac:dyDescent="0.2">
      <c r="A26" s="107" t="s">
        <v>67</v>
      </c>
      <c r="B26" s="101">
        <f>total!AG20</f>
        <v>119.4</v>
      </c>
      <c r="C26" s="101">
        <f t="shared" si="3"/>
        <v>52.389047619047624</v>
      </c>
    </row>
    <row r="27" spans="1:28" x14ac:dyDescent="0.2">
      <c r="A27" s="107" t="s">
        <v>68</v>
      </c>
      <c r="B27" s="101">
        <f>total!AG21</f>
        <v>118.2</v>
      </c>
      <c r="C27" s="101">
        <f t="shared" si="3"/>
        <v>52.389047619047624</v>
      </c>
    </row>
    <row r="28" spans="1:28" x14ac:dyDescent="0.2">
      <c r="A28" s="107" t="s">
        <v>69</v>
      </c>
      <c r="B28" s="101">
        <f>total!AG22</f>
        <v>105.69999999999997</v>
      </c>
      <c r="C28" s="101">
        <f t="shared" si="3"/>
        <v>52.389047619047624</v>
      </c>
    </row>
    <row r="29" spans="1:28" x14ac:dyDescent="0.2">
      <c r="A29" s="107" t="s">
        <v>70</v>
      </c>
      <c r="B29" s="101">
        <f>total!AG23</f>
        <v>104.5</v>
      </c>
      <c r="C29" s="101">
        <f t="shared" si="3"/>
        <v>52.389047619047624</v>
      </c>
    </row>
    <row r="30" spans="1:28" x14ac:dyDescent="0.2">
      <c r="A30" s="107" t="s">
        <v>71</v>
      </c>
      <c r="B30" s="101">
        <f>total!AG24</f>
        <v>123.19999999999999</v>
      </c>
      <c r="C30" s="101">
        <f t="shared" si="3"/>
        <v>52.389047619047624</v>
      </c>
    </row>
    <row r="31" spans="1:28" x14ac:dyDescent="0.2">
      <c r="A31" s="107" t="s">
        <v>72</v>
      </c>
      <c r="B31" s="101">
        <f>total!AG25</f>
        <v>147.1</v>
      </c>
      <c r="C31" s="101">
        <f t="shared" si="3"/>
        <v>52.389047619047624</v>
      </c>
    </row>
    <row r="32" spans="1:28" x14ac:dyDescent="0.2">
      <c r="A32" s="107" t="s">
        <v>73</v>
      </c>
      <c r="B32" s="101">
        <f>total!AG26</f>
        <v>129</v>
      </c>
      <c r="C32" s="101">
        <f t="shared" si="3"/>
        <v>52.389047619047624</v>
      </c>
    </row>
    <row r="33" spans="1:3" x14ac:dyDescent="0.2">
      <c r="A33" s="107" t="s">
        <v>74</v>
      </c>
      <c r="B33" s="101">
        <f>total!AG27</f>
        <v>131.30000000000001</v>
      </c>
      <c r="C33" s="101">
        <f t="shared" si="3"/>
        <v>52.389047619047624</v>
      </c>
    </row>
    <row r="34" spans="1:3" x14ac:dyDescent="0.2">
      <c r="A34" s="107" t="s">
        <v>75</v>
      </c>
      <c r="B34" s="101">
        <f>total!AG29</f>
        <v>124.5</v>
      </c>
      <c r="C34" s="101">
        <f t="shared" si="3"/>
        <v>52.389047619047624</v>
      </c>
    </row>
    <row r="35" spans="1:3" x14ac:dyDescent="0.2">
      <c r="A35" s="107" t="s">
        <v>76</v>
      </c>
      <c r="B35" s="101">
        <f>total!AG30</f>
        <v>113.9</v>
      </c>
      <c r="C35" s="101">
        <f t="shared" si="3"/>
        <v>52.389047619047624</v>
      </c>
    </row>
    <row r="36" spans="1:3" x14ac:dyDescent="0.2">
      <c r="A36" s="107" t="s">
        <v>77</v>
      </c>
      <c r="B36" s="101">
        <f>total!AG32</f>
        <v>130.10000000000002</v>
      </c>
      <c r="C36" s="101">
        <f t="shared" si="3"/>
        <v>52.389047619047624</v>
      </c>
    </row>
    <row r="37" spans="1:3" x14ac:dyDescent="0.2">
      <c r="A37" s="107" t="s">
        <v>78</v>
      </c>
      <c r="B37" s="101">
        <f>total!AG33</f>
        <v>102.8</v>
      </c>
      <c r="C37" s="101">
        <f t="shared" si="3"/>
        <v>52.389047619047624</v>
      </c>
    </row>
    <row r="38" spans="1:3" x14ac:dyDescent="0.2">
      <c r="A38" s="107" t="s">
        <v>79</v>
      </c>
      <c r="B38" s="101">
        <f>total!AG34</f>
        <v>123.49999999999997</v>
      </c>
      <c r="C38" s="101">
        <f t="shared" si="3"/>
        <v>52.389047619047624</v>
      </c>
    </row>
    <row r="39" spans="1:3" x14ac:dyDescent="0.2">
      <c r="A39" s="107" t="s">
        <v>80</v>
      </c>
      <c r="B39" s="101">
        <f>total!AG36</f>
        <v>108.20000000000002</v>
      </c>
      <c r="C39" s="101">
        <f t="shared" si="3"/>
        <v>52.389047619047624</v>
      </c>
    </row>
    <row r="40" spans="1:3" x14ac:dyDescent="0.2">
      <c r="A40" s="107" t="s">
        <v>81</v>
      </c>
      <c r="B40" s="101">
        <f>total!AG37</f>
        <v>121.19999999999999</v>
      </c>
      <c r="C40" s="101">
        <f t="shared" si="3"/>
        <v>52.389047619047624</v>
      </c>
    </row>
    <row r="41" spans="1:3" x14ac:dyDescent="0.2">
      <c r="A41" s="107" t="s">
        <v>82</v>
      </c>
      <c r="B41" s="101">
        <f>total!AG38</f>
        <v>122.89999999999999</v>
      </c>
      <c r="C41" s="101">
        <f t="shared" si="3"/>
        <v>52.389047619047624</v>
      </c>
    </row>
    <row r="42" spans="1:3" x14ac:dyDescent="0.2">
      <c r="A42" s="107" t="s">
        <v>83</v>
      </c>
      <c r="B42" s="101">
        <f>total!AG39</f>
        <v>120.4</v>
      </c>
      <c r="C42" s="101">
        <f t="shared" si="3"/>
        <v>52.389047619047624</v>
      </c>
    </row>
    <row r="43" spans="1:3" x14ac:dyDescent="0.2">
      <c r="A43" s="107" t="s">
        <v>84</v>
      </c>
      <c r="B43" s="101">
        <f>total!AG40</f>
        <v>147.30000000000001</v>
      </c>
      <c r="C43" s="101">
        <f t="shared" si="3"/>
        <v>52.389047619047624</v>
      </c>
    </row>
    <row r="44" spans="1:3" x14ac:dyDescent="0.2">
      <c r="A44" s="107" t="s">
        <v>85</v>
      </c>
      <c r="B44" s="101">
        <f>total!AG41</f>
        <v>134.69999999999999</v>
      </c>
      <c r="C44" s="101">
        <f t="shared" si="3"/>
        <v>52.389047619047624</v>
      </c>
    </row>
    <row r="45" spans="1:3" x14ac:dyDescent="0.2">
      <c r="A45" s="107" t="s">
        <v>86</v>
      </c>
      <c r="B45" s="101">
        <f>total!AG42</f>
        <v>171.79999999999995</v>
      </c>
      <c r="C45" s="101">
        <f t="shared" si="3"/>
        <v>52.389047619047624</v>
      </c>
    </row>
    <row r="46" spans="1:3" x14ac:dyDescent="0.2">
      <c r="A46" s="107" t="s">
        <v>87</v>
      </c>
      <c r="B46" s="101">
        <f>total!AG43</f>
        <v>148.50000000000003</v>
      </c>
      <c r="C46" s="101">
        <f t="shared" si="3"/>
        <v>52.389047619047624</v>
      </c>
    </row>
    <row r="47" spans="1:3" x14ac:dyDescent="0.2">
      <c r="A47" s="107" t="s">
        <v>90</v>
      </c>
      <c r="B47" s="101">
        <f>total!AG44</f>
        <v>94.5</v>
      </c>
      <c r="C47" s="101">
        <f t="shared" si="3"/>
        <v>52.389047619047624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B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1995-2016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2011-03-09T13:38:21Z</cp:lastPrinted>
  <dcterms:created xsi:type="dcterms:W3CDTF">2010-05-28T17:26:50Z</dcterms:created>
  <dcterms:modified xsi:type="dcterms:W3CDTF">2016-06-02T12:34:14Z</dcterms:modified>
</cp:coreProperties>
</file>