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6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B38" i="1" l="1"/>
  <c r="E12" i="32" l="1"/>
  <c r="E24" i="32"/>
  <c r="E27" i="32"/>
  <c r="E31" i="32"/>
  <c r="E41" i="32"/>
  <c r="E42" i="32"/>
  <c r="D42" i="21" l="1"/>
  <c r="D41" i="21"/>
  <c r="M21" i="33" l="1"/>
  <c r="AB17" i="33" s="1"/>
  <c r="E24" i="25" l="1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U11" i="1" s="1"/>
  <c r="F8" i="21"/>
  <c r="F9" i="21"/>
  <c r="F10" i="21"/>
  <c r="F11" i="21"/>
  <c r="U15" i="1" s="1"/>
  <c r="B12" i="21"/>
  <c r="C12" i="21"/>
  <c r="F13" i="21"/>
  <c r="U17" i="1" s="1"/>
  <c r="F14" i="21"/>
  <c r="U18" i="1" s="1"/>
  <c r="F15" i="21"/>
  <c r="F16" i="21"/>
  <c r="F17" i="21"/>
  <c r="U21" i="1" s="1"/>
  <c r="F18" i="21"/>
  <c r="U22" i="1" s="1"/>
  <c r="F19" i="21"/>
  <c r="F20" i="21"/>
  <c r="F21" i="21"/>
  <c r="F22" i="21"/>
  <c r="U26" i="1" s="1"/>
  <c r="F23" i="21"/>
  <c r="B24" i="21"/>
  <c r="C24" i="21"/>
  <c r="F25" i="21"/>
  <c r="F27" i="21" s="1"/>
  <c r="U31" i="1" s="1"/>
  <c r="F26" i="21"/>
  <c r="B27" i="21"/>
  <c r="C27" i="21"/>
  <c r="F28" i="21"/>
  <c r="U32" i="1" s="1"/>
  <c r="F29" i="21"/>
  <c r="F30" i="21"/>
  <c r="B31" i="21"/>
  <c r="C31" i="21"/>
  <c r="F32" i="21"/>
  <c r="F33" i="21"/>
  <c r="F34" i="21"/>
  <c r="F35" i="21"/>
  <c r="U39" i="1" s="1"/>
  <c r="F36" i="21"/>
  <c r="F37" i="21"/>
  <c r="F38" i="21"/>
  <c r="F39" i="21"/>
  <c r="U43" i="1" s="1"/>
  <c r="F40" i="21"/>
  <c r="U44" i="1" s="1"/>
  <c r="B41" i="21"/>
  <c r="C41" i="21"/>
  <c r="E41" i="21"/>
  <c r="B42" i="21"/>
  <c r="C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/>
  <c r="F37" i="5"/>
  <c r="E41" i="1" s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 s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R45" i="1" s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S45" i="1" s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 s="1"/>
  <c r="F35" i="20"/>
  <c r="T39" i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/>
  <c r="F26" i="20"/>
  <c r="T30" i="1" s="1"/>
  <c r="F13" i="20"/>
  <c r="T17" i="1"/>
  <c r="F14" i="20"/>
  <c r="T18" i="1"/>
  <c r="F15" i="20"/>
  <c r="T19" i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40" i="1"/>
  <c r="U41" i="1"/>
  <c r="U42" i="1"/>
  <c r="U33" i="1"/>
  <c r="U34" i="1"/>
  <c r="U30" i="1"/>
  <c r="U19" i="1"/>
  <c r="U20" i="1"/>
  <c r="U23" i="1"/>
  <c r="U24" i="1"/>
  <c r="U25" i="1"/>
  <c r="U27" i="1"/>
  <c r="U8" i="1"/>
  <c r="U9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2"/>
  <c r="C31" i="32"/>
  <c r="B31" i="32"/>
  <c r="D27" i="32"/>
  <c r="C27" i="32"/>
  <c r="B27" i="32"/>
  <c r="D24" i="32"/>
  <c r="C24" i="32"/>
  <c r="B24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AD31" i="1" s="1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T28" i="1" s="1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C31" i="6"/>
  <c r="E27" i="6"/>
  <c r="C27" i="6"/>
  <c r="E24" i="6"/>
  <c r="C24" i="6"/>
  <c r="E12" i="6"/>
  <c r="C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R16" i="1"/>
  <c r="F27" i="2"/>
  <c r="B31" i="1"/>
  <c r="C31" i="1"/>
  <c r="R31" i="1"/>
  <c r="T31" i="1"/>
  <c r="AE31" i="1"/>
  <c r="R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/>
  <c r="C44" i="33"/>
  <c r="C40" i="33"/>
  <c r="C36" i="33"/>
  <c r="C46" i="33"/>
  <c r="C42" i="33"/>
  <c r="C38" i="33"/>
  <c r="F31" i="3"/>
  <c r="C35" i="1" s="1"/>
  <c r="E44" i="1"/>
  <c r="F31" i="32" l="1"/>
  <c r="AF35" i="1" s="1"/>
  <c r="F12" i="30"/>
  <c r="AD16" i="1" s="1"/>
  <c r="F42" i="30"/>
  <c r="AD45" i="1"/>
  <c r="F31" i="29"/>
  <c r="AC35" i="1" s="1"/>
  <c r="F12" i="29"/>
  <c r="AC16" i="1" s="1"/>
  <c r="F27" i="22"/>
  <c r="V31" i="1" s="1"/>
  <c r="F12" i="22"/>
  <c r="V16" i="1" s="1"/>
  <c r="V29" i="1"/>
  <c r="F24" i="21"/>
  <c r="U28" i="1" s="1"/>
  <c r="F31" i="21"/>
  <c r="U35" i="1" s="1"/>
  <c r="F12" i="21"/>
  <c r="U16" i="1" s="1"/>
  <c r="F41" i="21"/>
  <c r="U45" i="1"/>
  <c r="U29" i="1"/>
  <c r="U46" i="1" s="1"/>
  <c r="U4" i="33" s="1"/>
  <c r="F42" i="21"/>
  <c r="F41" i="20"/>
  <c r="F31" i="19"/>
  <c r="S35" i="1" s="1"/>
  <c r="F27" i="19"/>
  <c r="S31" i="1" s="1"/>
  <c r="F24" i="19"/>
  <c r="S28" i="1" s="1"/>
  <c r="F24" i="16"/>
  <c r="P28" i="1" s="1"/>
  <c r="F12" i="16"/>
  <c r="P16" i="1" s="1"/>
  <c r="F27" i="10"/>
  <c r="J31" i="1" s="1"/>
  <c r="F27" i="6"/>
  <c r="F31" i="1" s="1"/>
  <c r="F27" i="8"/>
  <c r="H31" i="1" s="1"/>
  <c r="F41" i="5"/>
  <c r="F31" i="4"/>
  <c r="D35" i="1" s="1"/>
  <c r="F12" i="4"/>
  <c r="D16" i="1" s="1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6" i="1" s="1"/>
  <c r="Y4" i="33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/>
  <c r="F31" i="20"/>
  <c r="T35" i="1" s="1"/>
  <c r="F12" i="20"/>
  <c r="T16" i="1" s="1"/>
  <c r="T46" i="1"/>
  <c r="T4" i="33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D4" i="33" s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B33" i="33" s="1"/>
  <c r="AG30" i="1"/>
  <c r="B35" i="33" s="1"/>
  <c r="Y45" i="1"/>
  <c r="AG36" i="1"/>
  <c r="B39" i="33" s="1"/>
  <c r="J46" i="1"/>
  <c r="J4" i="33" s="1"/>
  <c r="M46" i="1"/>
  <c r="M4" i="33" s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AG38" i="1"/>
  <c r="B41" i="33" s="1"/>
  <c r="L46" i="1"/>
  <c r="L4" i="33" s="1"/>
  <c r="B26" i="33"/>
  <c r="J45" i="1"/>
  <c r="AG43" i="1"/>
  <c r="B46" i="33" s="1"/>
  <c r="F9" i="33" l="1"/>
  <c r="G9" i="33" s="1"/>
  <c r="H9" i="33" s="1"/>
  <c r="AG31" i="1"/>
  <c r="H23" i="33" s="1"/>
  <c r="AG28" i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B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<sst xmlns="http://schemas.openxmlformats.org/spreadsheetml/2006/main" count="1522" uniqueCount="128">
  <si>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</si>
  <si>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</si>
  <si>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</si>
  <si>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</si>
  <si>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</si>
  <si>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</si>
  <si>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</si>
  <si>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</si>
  <si>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</si>
  <si>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</si>
  <si>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</si>
  <si>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</si>
  <si>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</si>
  <si>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</si>
  <si>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</si>
  <si>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</si>
  <si>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</si>
  <si>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</si>
  <si>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</si>
  <si>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</si>
  <si>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</si>
  <si>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</si>
  <si>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</si>
  <si>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</si>
  <si>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</si>
  <si>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</si>
  <si>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</si>
  <si>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</si>
  <si>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</si>
  <si>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</si>
  <si>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</si>
  <si>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</si>
  <si>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</si>
  <si>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</si>
  <si>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</si>
  <si>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</si>
  <si>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</si>
  <si>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</si>
  <si>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</si>
  <si>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</si>
  <si>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</si>
  <si>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</si>
  <si>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</si>
  <si>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</si>
  <si>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</si>
  <si>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</si>
  <si>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</si>
  <si>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</si>
  <si>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</si>
  <si>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</si>
  <si>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</si>
  <si>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</si>
  <si>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</si>
  <si>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</si>
  <si>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</si>
  <si>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</si>
  <si>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</si>
  <si>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</si>
  <si>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</si>
  <si>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</si>
  <si>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</si>
  <si>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</si>
  <si>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</si>
  <si>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</si>
  <si>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</si>
  <si>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</si>
  <si>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</si>
  <si>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</si>
  <si>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</si>
  <si>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</si>
  <si>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</si>
  <si>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</si>
  <si>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</si>
  <si>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</si>
  <si>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</si>
  <si>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</si>
  <si>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</si>
  <si>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</si>
  <si>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</si>
  <si>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</si>
  <si>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</si>
  <si>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</si>
  <si>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</si>
  <si>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</si>
  <si>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</si>
  <si>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</si>
  <si>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</si>
  <si>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</si>
  <si>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</si>
  <si>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</si>
  <si>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</si>
  <si>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</si>
  <si>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</si>
  <si>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</si>
  <si>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</si>
  <si>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DEZEMBRO - 2016</t>
  </si>
  <si>
    <t>São Paulo 01 de dezembro de 2016</t>
  </si>
  <si>
    <t>São Paulo 02 de dezembro de 2016</t>
  </si>
  <si>
    <t>São Paulo 03 de dezembro de 2016</t>
  </si>
  <si>
    <t>São Paulo 04 de dezembro de 2016</t>
  </si>
  <si>
    <t>São Paulo 05 de dezembro de 2016</t>
  </si>
  <si>
    <t>São Paulo 06 de dezembro de 2016</t>
  </si>
  <si>
    <t>São Paulo 07 de dezembro de 2016</t>
  </si>
  <si>
    <t>São Paulo 08 de dezembro de 2016</t>
  </si>
  <si>
    <t>São Paulo 09 de dezembro de 2016</t>
  </si>
  <si>
    <t>São Paulo 10 de dezembro de 2016</t>
  </si>
  <si>
    <t>São Paulo 11 de dezembro de 2016</t>
  </si>
  <si>
    <t>São Paulo 12 de dezembro de 2016</t>
  </si>
  <si>
    <t>São Paulo 13 de dezembro de 2016</t>
  </si>
  <si>
    <t>São Paulo 14 de dezembro de 2016</t>
  </si>
  <si>
    <t>São Paulo 15 de dezembro de 2016</t>
  </si>
  <si>
    <t>São Paulo 16 de dezembro de 2016</t>
  </si>
  <si>
    <t>São Paulo 17 de dezembro de 2016</t>
  </si>
  <si>
    <t>São Paulo 18 de dezembro de 2016</t>
  </si>
  <si>
    <t>São Paulo 19 de dezembro de 2016</t>
  </si>
  <si>
    <t>São Paulo 20 de dezembro de 2016</t>
  </si>
  <si>
    <t>São Paulo 21 de dezembro de 2016</t>
  </si>
  <si>
    <t>São Paulo 22 de dezembro de 2016</t>
  </si>
  <si>
    <t>São Paulo 23 de dezembro de 2016</t>
  </si>
  <si>
    <t>São Paulo 24 de dezembro de 2016</t>
  </si>
  <si>
    <t>São Paulo 25 de dezembro de 2016</t>
  </si>
  <si>
    <t>São Paulo 26 de dezembro de 2016</t>
  </si>
  <si>
    <t>São Paulo 27 de dezembro de 2016</t>
  </si>
  <si>
    <t>São Paulo 28 de dezembro de 2016</t>
  </si>
  <si>
    <t>São Paulo 29 de dezembro de 2016</t>
  </si>
  <si>
    <t>São Paulo 30 de dezembro de 2016</t>
  </si>
  <si>
    <t>São Paulo 31 de dezembro de 2016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</si>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</sst>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5" fillId="17" borderId="3" xfId="0" applyFont="1" applyFill="1" applyBorder="1"/>
    <xf numFmtId="164" fontId="0" fillId="17" borderId="1" xfId="0" applyNumberFormat="1" applyFill="1" applyBorder="1" applyAlignment="1">
      <alignment horizontal="center"/>
    </xf>
    <xf numFmtId="164" fontId="0" fillId="17" borderId="3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(1995-2016) - Dezembro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clima!$G$15:$AB$15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clima!$G$16:$AB$16</c:f>
              <c:numCache>
                <c:formatCode>0.0</c:formatCode>
                <c:ptCount val="22"/>
                <c:pt idx="0">
                  <c:v>183.7</c:v>
                </c:pt>
                <c:pt idx="1">
                  <c:v>278</c:v>
                </c:pt>
                <c:pt idx="2">
                  <c:v>186.2</c:v>
                </c:pt>
                <c:pt idx="3">
                  <c:v>191.3</c:v>
                </c:pt>
                <c:pt idx="4">
                  <c:v>117.2</c:v>
                </c:pt>
                <c:pt idx="5">
                  <c:v>252</c:v>
                </c:pt>
                <c:pt idx="6">
                  <c:v>198.7</c:v>
                </c:pt>
                <c:pt idx="7">
                  <c:v>197.1</c:v>
                </c:pt>
                <c:pt idx="8">
                  <c:v>117.2</c:v>
                </c:pt>
                <c:pt idx="9">
                  <c:v>159.4</c:v>
                </c:pt>
                <c:pt idx="10">
                  <c:v>200.8</c:v>
                </c:pt>
                <c:pt idx="11">
                  <c:v>221.8</c:v>
                </c:pt>
                <c:pt idx="12">
                  <c:v>171.8</c:v>
                </c:pt>
                <c:pt idx="13">
                  <c:v>123.6</c:v>
                </c:pt>
                <c:pt idx="14">
                  <c:v>260.39999999999998</c:v>
                </c:pt>
                <c:pt idx="15">
                  <c:v>239.9</c:v>
                </c:pt>
                <c:pt idx="16">
                  <c:v>168.5</c:v>
                </c:pt>
                <c:pt idx="17">
                  <c:v>305.10000000000002</c:v>
                </c:pt>
                <c:pt idx="18">
                  <c:v>97.2</c:v>
                </c:pt>
                <c:pt idx="19">
                  <c:v>228.4</c:v>
                </c:pt>
                <c:pt idx="20">
                  <c:v>202</c:v>
                </c:pt>
                <c:pt idx="21">
                  <c:v>144.91212121212121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260512"/>
        <c:axId val="61326168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clima!$G$17:$AB$17</c:f>
              <c:numCache>
                <c:formatCode>0.0</c:formatCode>
                <c:ptCount val="22"/>
                <c:pt idx="0">
                  <c:v>195.252380952381</c:v>
                </c:pt>
                <c:pt idx="1">
                  <c:v>195.252380952381</c:v>
                </c:pt>
                <c:pt idx="2">
                  <c:v>195.252380952381</c:v>
                </c:pt>
                <c:pt idx="3">
                  <c:v>195.252380952381</c:v>
                </c:pt>
                <c:pt idx="4">
                  <c:v>195.252380952381</c:v>
                </c:pt>
                <c:pt idx="5">
                  <c:v>195.252380952381</c:v>
                </c:pt>
                <c:pt idx="6">
                  <c:v>195.252380952381</c:v>
                </c:pt>
                <c:pt idx="7">
                  <c:v>195.252380952381</c:v>
                </c:pt>
                <c:pt idx="8">
                  <c:v>195.252380952381</c:v>
                </c:pt>
                <c:pt idx="9">
                  <c:v>195.252380952381</c:v>
                </c:pt>
                <c:pt idx="10">
                  <c:v>195.252380952381</c:v>
                </c:pt>
                <c:pt idx="11">
                  <c:v>195.252380952381</c:v>
                </c:pt>
                <c:pt idx="12">
                  <c:v>195.252380952381</c:v>
                </c:pt>
                <c:pt idx="13">
                  <c:v>195.252380952381</c:v>
                </c:pt>
                <c:pt idx="14">
                  <c:v>195.252380952381</c:v>
                </c:pt>
                <c:pt idx="15">
                  <c:v>195.252380952381</c:v>
                </c:pt>
                <c:pt idx="16">
                  <c:v>195.252380952381</c:v>
                </c:pt>
                <c:pt idx="17">
                  <c:v>195.252380952381</c:v>
                </c:pt>
                <c:pt idx="18">
                  <c:v>195.252380952381</c:v>
                </c:pt>
                <c:pt idx="19">
                  <c:v>195.252380952381</c:v>
                </c:pt>
                <c:pt idx="20">
                  <c:v>195.252380952381</c:v>
                </c:pt>
                <c:pt idx="21">
                  <c:v>195.252380952381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60512"/>
        <c:axId val="613261688"/>
      </c:lineChart>
      <c:catAx>
        <c:axId val="61326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61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261688"/>
        <c:scaling>
          <c:orientation val="minMax"/>
          <c:max val="3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60512"/>
        <c:crosses val="autoZero"/>
        <c:crossBetween val="between"/>
        <c:majorUnit val="66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Dezembro 2016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2">
                  <c:v>12.306060606060607</c:v>
                </c:pt>
                <c:pt idx="3">
                  <c:v>6.6212121212121202</c:v>
                </c:pt>
                <c:pt idx="6">
                  <c:v>6.215151515151514</c:v>
                </c:pt>
                <c:pt idx="8">
                  <c:v>0.61818181818181817</c:v>
                </c:pt>
                <c:pt idx="9">
                  <c:v>7.3060606060606048</c:v>
                </c:pt>
                <c:pt idx="10">
                  <c:v>11.4969696969697</c:v>
                </c:pt>
                <c:pt idx="11">
                  <c:v>27.945454545454538</c:v>
                </c:pt>
                <c:pt idx="13">
                  <c:v>0.19696969696969699</c:v>
                </c:pt>
                <c:pt idx="14">
                  <c:v>0.71515151515151509</c:v>
                </c:pt>
                <c:pt idx="17">
                  <c:v>9.9303030303030297</c:v>
                </c:pt>
                <c:pt idx="18">
                  <c:v>3.9696969696969697</c:v>
                </c:pt>
                <c:pt idx="19">
                  <c:v>4.0484848484848488</c:v>
                </c:pt>
                <c:pt idx="20">
                  <c:v>20.76969696969697</c:v>
                </c:pt>
                <c:pt idx="21">
                  <c:v>0.10303030303030306</c:v>
                </c:pt>
                <c:pt idx="22">
                  <c:v>10.409090909090907</c:v>
                </c:pt>
                <c:pt idx="23">
                  <c:v>0.74848484848484853</c:v>
                </c:pt>
                <c:pt idx="24">
                  <c:v>0.33333333333333331</c:v>
                </c:pt>
                <c:pt idx="25" formatCode="0.00">
                  <c:v>1.8181818181818181E-2</c:v>
                </c:pt>
                <c:pt idx="26">
                  <c:v>0.18181818181818182</c:v>
                </c:pt>
                <c:pt idx="27">
                  <c:v>2.9363636363636361</c:v>
                </c:pt>
                <c:pt idx="28">
                  <c:v>15.106060606060606</c:v>
                </c:pt>
                <c:pt idx="29">
                  <c:v>9.0909090909090925E-2</c:v>
                </c:pt>
                <c:pt idx="30">
                  <c:v>2.8454545454545452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258944"/>
        <c:axId val="613257768"/>
      </c:barChart>
      <c:catAx>
        <c:axId val="613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57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25776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58944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2015 x 2016 - Dezembro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9889563242430894E-2"/>
                  <c:y val="-1.570451348424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7.8787878787878809E-2</c:v>
                </c:pt>
                <c:pt idx="1">
                  <c:v>7.8787878787878809E-2</c:v>
                </c:pt>
                <c:pt idx="2">
                  <c:v>0.11212121212121215</c:v>
                </c:pt>
                <c:pt idx="3">
                  <c:v>0.89999999999999991</c:v>
                </c:pt>
                <c:pt idx="4">
                  <c:v>9.4333333333333318</c:v>
                </c:pt>
                <c:pt idx="5">
                  <c:v>28.057575757575762</c:v>
                </c:pt>
                <c:pt idx="6">
                  <c:v>30.345454545454551</c:v>
                </c:pt>
                <c:pt idx="7">
                  <c:v>30.345454545454551</c:v>
                </c:pt>
                <c:pt idx="8">
                  <c:v>30.345454545454551</c:v>
                </c:pt>
                <c:pt idx="9">
                  <c:v>30.72424242424243</c:v>
                </c:pt>
                <c:pt idx="10">
                  <c:v>30.7939393939394</c:v>
                </c:pt>
                <c:pt idx="11">
                  <c:v>46.503636363636375</c:v>
                </c:pt>
                <c:pt idx="12">
                  <c:v>47.315757575757587</c:v>
                </c:pt>
                <c:pt idx="13">
                  <c:v>51.364242424242434</c:v>
                </c:pt>
                <c:pt idx="14">
                  <c:v>58.430909090909104</c:v>
                </c:pt>
                <c:pt idx="15">
                  <c:v>59.224848484848501</c:v>
                </c:pt>
                <c:pt idx="16">
                  <c:v>60.227878787878801</c:v>
                </c:pt>
                <c:pt idx="17">
                  <c:v>60.227878787878801</c:v>
                </c:pt>
                <c:pt idx="18">
                  <c:v>78.49515151515152</c:v>
                </c:pt>
                <c:pt idx="19">
                  <c:v>95.214242424242428</c:v>
                </c:pt>
                <c:pt idx="20">
                  <c:v>121.39303030303032</c:v>
                </c:pt>
                <c:pt idx="21">
                  <c:v>133.38696969696971</c:v>
                </c:pt>
                <c:pt idx="22">
                  <c:v>137.28090909090912</c:v>
                </c:pt>
                <c:pt idx="23">
                  <c:v>151.67787878787883</c:v>
                </c:pt>
                <c:pt idx="24">
                  <c:v>162.61121212121216</c:v>
                </c:pt>
                <c:pt idx="25">
                  <c:v>182.45969696969701</c:v>
                </c:pt>
                <c:pt idx="26">
                  <c:v>183.78393939393942</c:v>
                </c:pt>
                <c:pt idx="27">
                  <c:v>195.33242424242428</c:v>
                </c:pt>
                <c:pt idx="28">
                  <c:v>201.48030303030308</c:v>
                </c:pt>
                <c:pt idx="29">
                  <c:v>201.95000000000005</c:v>
                </c:pt>
                <c:pt idx="30">
                  <c:v>201.95000000000005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62472"/>
        <c:axId val="613239736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889563242430894E-2"/>
                  <c:y val="8.9740077052808676E-3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889563242430894E-2"/>
                  <c:y val="8.97400770528086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889563242430946E-2"/>
                  <c:y val="8.97400770528070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889563242430894E-2"/>
                  <c:y val="-1.794801541056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889563242430946E-2"/>
                  <c:y val="-2.24350192632038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9889563242430894E-2"/>
                  <c:y val="-8.2260787014776771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12.306060606060607</c:v>
                </c:pt>
                <c:pt idx="3">
                  <c:v>18.927272727272726</c:v>
                </c:pt>
                <c:pt idx="4">
                  <c:v>18.927272727272726</c:v>
                </c:pt>
                <c:pt idx="5">
                  <c:v>18.927272727272726</c:v>
                </c:pt>
                <c:pt idx="6">
                  <c:v>25.142424242424241</c:v>
                </c:pt>
                <c:pt idx="7">
                  <c:v>25.142424242424241</c:v>
                </c:pt>
                <c:pt idx="8">
                  <c:v>25.760606060606058</c:v>
                </c:pt>
                <c:pt idx="9">
                  <c:v>33.066666666666663</c:v>
                </c:pt>
                <c:pt idx="10">
                  <c:v>44.563636363636363</c:v>
                </c:pt>
                <c:pt idx="11">
                  <c:v>72.509090909090901</c:v>
                </c:pt>
                <c:pt idx="12">
                  <c:v>72.509090909090901</c:v>
                </c:pt>
                <c:pt idx="13">
                  <c:v>72.706060606060603</c:v>
                </c:pt>
                <c:pt idx="14">
                  <c:v>73.421212121212122</c:v>
                </c:pt>
                <c:pt idx="15">
                  <c:v>73.421212121212122</c:v>
                </c:pt>
                <c:pt idx="16">
                  <c:v>73.421212121212122</c:v>
                </c:pt>
                <c:pt idx="17">
                  <c:v>83.351515151515144</c:v>
                </c:pt>
                <c:pt idx="18">
                  <c:v>87.321212121212113</c:v>
                </c:pt>
                <c:pt idx="19">
                  <c:v>91.36969696969696</c:v>
                </c:pt>
                <c:pt idx="20">
                  <c:v>112.13939393939393</c:v>
                </c:pt>
                <c:pt idx="21">
                  <c:v>112.24242424242424</c:v>
                </c:pt>
                <c:pt idx="22">
                  <c:v>122.65151515151514</c:v>
                </c:pt>
                <c:pt idx="23">
                  <c:v>123.39999999999999</c:v>
                </c:pt>
                <c:pt idx="24">
                  <c:v>123.73333333333332</c:v>
                </c:pt>
                <c:pt idx="25">
                  <c:v>123.75151515151514</c:v>
                </c:pt>
                <c:pt idx="26">
                  <c:v>123.93333333333332</c:v>
                </c:pt>
                <c:pt idx="27">
                  <c:v>126.86969696969696</c:v>
                </c:pt>
                <c:pt idx="28">
                  <c:v>141.97575757575757</c:v>
                </c:pt>
                <c:pt idx="29">
                  <c:v>142.06666666666666</c:v>
                </c:pt>
                <c:pt idx="30">
                  <c:v>144.91212121212121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195.252380952381</c:v>
                </c:pt>
                <c:pt idx="1">
                  <c:v>195.252380952381</c:v>
                </c:pt>
                <c:pt idx="2">
                  <c:v>195.252380952381</c:v>
                </c:pt>
                <c:pt idx="3">
                  <c:v>195.252380952381</c:v>
                </c:pt>
                <c:pt idx="4">
                  <c:v>195.252380952381</c:v>
                </c:pt>
                <c:pt idx="5">
                  <c:v>195.252380952381</c:v>
                </c:pt>
                <c:pt idx="6">
                  <c:v>195.252380952381</c:v>
                </c:pt>
                <c:pt idx="7">
                  <c:v>195.252380952381</c:v>
                </c:pt>
                <c:pt idx="8">
                  <c:v>195.252380952381</c:v>
                </c:pt>
                <c:pt idx="9">
                  <c:v>195.252380952381</c:v>
                </c:pt>
                <c:pt idx="10">
                  <c:v>195.252380952381</c:v>
                </c:pt>
                <c:pt idx="11">
                  <c:v>195.252380952381</c:v>
                </c:pt>
                <c:pt idx="12">
                  <c:v>195.252380952381</c:v>
                </c:pt>
                <c:pt idx="13">
                  <c:v>195.252380952381</c:v>
                </c:pt>
                <c:pt idx="14">
                  <c:v>195.252380952381</c:v>
                </c:pt>
                <c:pt idx="15">
                  <c:v>195.252380952381</c:v>
                </c:pt>
                <c:pt idx="16">
                  <c:v>195.252380952381</c:v>
                </c:pt>
                <c:pt idx="17">
                  <c:v>195.252380952381</c:v>
                </c:pt>
                <c:pt idx="18">
                  <c:v>195.252380952381</c:v>
                </c:pt>
                <c:pt idx="19">
                  <c:v>195.252380952381</c:v>
                </c:pt>
                <c:pt idx="20">
                  <c:v>195.252380952381</c:v>
                </c:pt>
                <c:pt idx="21">
                  <c:v>195.252380952381</c:v>
                </c:pt>
                <c:pt idx="22">
                  <c:v>195.252380952381</c:v>
                </c:pt>
                <c:pt idx="23">
                  <c:v>195.252380952381</c:v>
                </c:pt>
                <c:pt idx="24">
                  <c:v>195.252380952381</c:v>
                </c:pt>
                <c:pt idx="25">
                  <c:v>195.252380952381</c:v>
                </c:pt>
                <c:pt idx="26">
                  <c:v>195.252380952381</c:v>
                </c:pt>
                <c:pt idx="27">
                  <c:v>195.252380952381</c:v>
                </c:pt>
                <c:pt idx="28">
                  <c:v>195.252380952381</c:v>
                </c:pt>
                <c:pt idx="29">
                  <c:v>195.252380952381</c:v>
                </c:pt>
                <c:pt idx="30">
                  <c:v>195.252380952381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36208"/>
        <c:axId val="613243656"/>
      </c:lineChart>
      <c:catAx>
        <c:axId val="61326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239736"/>
        <c:crosses val="autoZero"/>
        <c:auto val="0"/>
        <c:lblAlgn val="ctr"/>
        <c:lblOffset val="100"/>
        <c:noMultiLvlLbl val="0"/>
      </c:catAx>
      <c:valAx>
        <c:axId val="61323973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13262472"/>
        <c:crosses val="autoZero"/>
        <c:crossBetween val="between"/>
      </c:valAx>
      <c:catAx>
        <c:axId val="61323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243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24365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236208"/>
        <c:crosses val="autoZero"/>
        <c:crossBetween val="between"/>
        <c:majorUnit val="5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Dezembro 2016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165.6</c:v>
                </c:pt>
                <c:pt idx="1">
                  <c:v>134.10000000000002</c:v>
                </c:pt>
                <c:pt idx="2">
                  <c:v>117.20000000000002</c:v>
                </c:pt>
                <c:pt idx="3">
                  <c:v>119.1</c:v>
                </c:pt>
                <c:pt idx="4">
                  <c:v>158.29999999999998</c:v>
                </c:pt>
                <c:pt idx="5">
                  <c:v>132.4</c:v>
                </c:pt>
                <c:pt idx="6">
                  <c:v>132.60000000000002</c:v>
                </c:pt>
                <c:pt idx="7">
                  <c:v>200.20000000000002</c:v>
                </c:pt>
                <c:pt idx="8">
                  <c:v>157.19999999999999</c:v>
                </c:pt>
                <c:pt idx="9">
                  <c:v>98.5</c:v>
                </c:pt>
                <c:pt idx="10">
                  <c:v>135.1</c:v>
                </c:pt>
                <c:pt idx="11">
                  <c:v>154</c:v>
                </c:pt>
                <c:pt idx="12">
                  <c:v>126.70000000000002</c:v>
                </c:pt>
                <c:pt idx="13">
                  <c:v>156.59999999999997</c:v>
                </c:pt>
                <c:pt idx="14">
                  <c:v>124.5</c:v>
                </c:pt>
                <c:pt idx="15">
                  <c:v>154.4</c:v>
                </c:pt>
                <c:pt idx="16">
                  <c:v>248.89999999999995</c:v>
                </c:pt>
                <c:pt idx="17">
                  <c:v>123.49999999999999</c:v>
                </c:pt>
                <c:pt idx="18">
                  <c:v>203.6</c:v>
                </c:pt>
                <c:pt idx="19">
                  <c:v>130.89999999999998</c:v>
                </c:pt>
                <c:pt idx="20">
                  <c:v>133</c:v>
                </c:pt>
                <c:pt idx="21">
                  <c:v>113.89999999999998</c:v>
                </c:pt>
                <c:pt idx="22">
                  <c:v>149.29999999999998</c:v>
                </c:pt>
                <c:pt idx="23">
                  <c:v>115.3</c:v>
                </c:pt>
                <c:pt idx="24">
                  <c:v>128.80000000000001</c:v>
                </c:pt>
                <c:pt idx="25">
                  <c:v>106.5</c:v>
                </c:pt>
                <c:pt idx="26">
                  <c:v>169.00000000000003</c:v>
                </c:pt>
                <c:pt idx="27">
                  <c:v>135.4</c:v>
                </c:pt>
                <c:pt idx="28">
                  <c:v>125</c:v>
                </c:pt>
                <c:pt idx="29">
                  <c:v>141.10000000000002</c:v>
                </c:pt>
                <c:pt idx="30">
                  <c:v>132.9</c:v>
                </c:pt>
                <c:pt idx="31">
                  <c:v>257.29999999999995</c:v>
                </c:pt>
                <c:pt idx="32">
                  <c:v>101.19999999999999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240128"/>
        <c:axId val="61324052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195.252380952381</c:v>
                </c:pt>
                <c:pt idx="1">
                  <c:v>195.252380952381</c:v>
                </c:pt>
                <c:pt idx="2">
                  <c:v>195.252380952381</c:v>
                </c:pt>
                <c:pt idx="3">
                  <c:v>195.252380952381</c:v>
                </c:pt>
                <c:pt idx="4">
                  <c:v>195.252380952381</c:v>
                </c:pt>
                <c:pt idx="5">
                  <c:v>195.252380952381</c:v>
                </c:pt>
                <c:pt idx="6">
                  <c:v>195.252380952381</c:v>
                </c:pt>
                <c:pt idx="7">
                  <c:v>195.252380952381</c:v>
                </c:pt>
                <c:pt idx="8">
                  <c:v>195.252380952381</c:v>
                </c:pt>
                <c:pt idx="9">
                  <c:v>195.252380952381</c:v>
                </c:pt>
                <c:pt idx="10">
                  <c:v>195.252380952381</c:v>
                </c:pt>
                <c:pt idx="11">
                  <c:v>195.252380952381</c:v>
                </c:pt>
                <c:pt idx="12">
                  <c:v>195.252380952381</c:v>
                </c:pt>
                <c:pt idx="13">
                  <c:v>195.252380952381</c:v>
                </c:pt>
                <c:pt idx="14">
                  <c:v>195.252380952381</c:v>
                </c:pt>
                <c:pt idx="15">
                  <c:v>195.252380952381</c:v>
                </c:pt>
                <c:pt idx="16">
                  <c:v>195.252380952381</c:v>
                </c:pt>
                <c:pt idx="17">
                  <c:v>195.252380952381</c:v>
                </c:pt>
                <c:pt idx="18">
                  <c:v>195.252380952381</c:v>
                </c:pt>
                <c:pt idx="19">
                  <c:v>195.252380952381</c:v>
                </c:pt>
                <c:pt idx="20">
                  <c:v>195.252380952381</c:v>
                </c:pt>
                <c:pt idx="21">
                  <c:v>195.252380952381</c:v>
                </c:pt>
                <c:pt idx="22">
                  <c:v>195.252380952381</c:v>
                </c:pt>
                <c:pt idx="23">
                  <c:v>195.252380952381</c:v>
                </c:pt>
                <c:pt idx="24">
                  <c:v>195.252380952381</c:v>
                </c:pt>
                <c:pt idx="25">
                  <c:v>195.252380952381</c:v>
                </c:pt>
                <c:pt idx="26">
                  <c:v>195.252380952381</c:v>
                </c:pt>
                <c:pt idx="27">
                  <c:v>195.252380952381</c:v>
                </c:pt>
                <c:pt idx="28">
                  <c:v>195.252380952381</c:v>
                </c:pt>
                <c:pt idx="29">
                  <c:v>195.252380952381</c:v>
                </c:pt>
                <c:pt idx="30">
                  <c:v>195.252380952381</c:v>
                </c:pt>
                <c:pt idx="31">
                  <c:v>195.252380952381</c:v>
                </c:pt>
                <c:pt idx="32">
                  <c:v>195.252380952381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40128"/>
        <c:axId val="613240520"/>
      </c:lineChart>
      <c:catAx>
        <c:axId val="6132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40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24052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40128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Dezembro 2016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144.9375</c:v>
                </c:pt>
                <c:pt idx="1">
                  <c:v>152.99999999999997</c:v>
                </c:pt>
                <c:pt idx="2">
                  <c:v>131.94999999999999</c:v>
                </c:pt>
                <c:pt idx="3">
                  <c:v>126.16666666666664</c:v>
                </c:pt>
                <c:pt idx="4">
                  <c:v>144.13333333333333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242480"/>
        <c:axId val="61694652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195.252380952381</c:v>
                </c:pt>
                <c:pt idx="1">
                  <c:v>195.252380952381</c:v>
                </c:pt>
                <c:pt idx="2">
                  <c:v>195.252380952381</c:v>
                </c:pt>
                <c:pt idx="3">
                  <c:v>195.252380952381</c:v>
                </c:pt>
                <c:pt idx="4">
                  <c:v>195.252380952381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42480"/>
        <c:axId val="616946528"/>
      </c:lineChart>
      <c:catAx>
        <c:axId val="6132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946528"/>
        <c:scaling>
          <c:orientation val="minMax"/>
          <c:max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242480"/>
        <c:crosses val="autoZero"/>
        <c:crossBetween val="between"/>
        <c:majorUnit val="5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0.41031</cdr:y>
    </cdr:from>
    <cdr:to>
      <cdr:x>0.98817</cdr:x>
      <cdr:y>0.46231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232149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(195,3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293" cy="56607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0.20024</cdr:y>
    </cdr:from>
    <cdr:to>
      <cdr:x>0.98993</cdr:x>
      <cdr:y>0.25174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285" y="1133544"/>
          <a:ext cx="736840" cy="2915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(195,3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0.35965</cdr:y>
    </cdr:from>
    <cdr:to>
      <cdr:x>0.98818</cdr:x>
      <cdr:y>0.40965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3" y="2034832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(195,3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0.19964</cdr:y>
    </cdr:from>
    <cdr:to>
      <cdr:x>0.98917</cdr:x>
      <cdr:y>0.25039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5" y="112954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(195,3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O61" sqref="O61"/>
    </sheetView>
  </sheetViews>
  <sheetFormatPr defaultColWidth="9.7109375" defaultRowHeight="12.75" x14ac:dyDescent="0.2"/>
  <cols>
    <col min="1" max="1" width="38.7109375" style="1" customWidth="1"/>
    <col min="2" max="26" width="6.7109375" style="2" customWidth="1"/>
    <col min="27" max="27" width="7.140625" style="2" customWidth="1"/>
    <col min="28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7" ht="18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7" ht="18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9"/>
      <c r="AK6" s="129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11</v>
      </c>
      <c r="E8" s="94">
        <f>'04'!F4</f>
        <v>7.2</v>
      </c>
      <c r="F8" s="94">
        <f>'05'!F4</f>
        <v>0</v>
      </c>
      <c r="G8" s="94">
        <f>'06'!F4</f>
        <v>0</v>
      </c>
      <c r="H8" s="94">
        <f>'07'!F4</f>
        <v>9.8000000000000007</v>
      </c>
      <c r="I8" s="94">
        <f>'08'!F4</f>
        <v>0</v>
      </c>
      <c r="J8" s="94">
        <f>'09'!F4</f>
        <v>0</v>
      </c>
      <c r="K8" s="94">
        <f>'10'!F4</f>
        <v>3.2</v>
      </c>
      <c r="L8" s="94">
        <f>'11'!F4</f>
        <v>6.6</v>
      </c>
      <c r="M8" s="94">
        <f>'12'!F4</f>
        <v>29</v>
      </c>
      <c r="N8" s="94">
        <f>'13'!F4</f>
        <v>0</v>
      </c>
      <c r="O8" s="94">
        <f>'14'!F4</f>
        <v>0</v>
      </c>
      <c r="P8" s="94">
        <f>'15'!F4</f>
        <v>0.2</v>
      </c>
      <c r="Q8" s="94">
        <f>'16'!F4</f>
        <v>0</v>
      </c>
      <c r="R8" s="94">
        <f>'17'!F4</f>
        <v>0</v>
      </c>
      <c r="S8" s="94">
        <f>'18'!F4</f>
        <v>45.2</v>
      </c>
      <c r="T8" s="94">
        <f>'19'!F4</f>
        <v>0</v>
      </c>
      <c r="U8" s="94">
        <f>'20'!F4</f>
        <v>0</v>
      </c>
      <c r="V8" s="94">
        <f>'21'!F4</f>
        <v>21.4</v>
      </c>
      <c r="W8" s="94">
        <f>'22'!F4</f>
        <v>0</v>
      </c>
      <c r="X8" s="94">
        <f>'23'!F4</f>
        <v>1.4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0.2</v>
      </c>
      <c r="AD8" s="94">
        <f>'29'!F4</f>
        <v>28.8</v>
      </c>
      <c r="AE8" s="94">
        <f>'30'!F4</f>
        <v>0</v>
      </c>
      <c r="AF8" s="94">
        <f>'31'!F4</f>
        <v>1.6</v>
      </c>
      <c r="AG8" s="94">
        <f>SUM(B8:AF8)</f>
        <v>165.6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15</v>
      </c>
      <c r="E9" s="94">
        <f>'04'!F5</f>
        <v>5</v>
      </c>
      <c r="F9" s="94">
        <f>'05'!F5</f>
        <v>0</v>
      </c>
      <c r="G9" s="94">
        <f>'06'!F5</f>
        <v>0</v>
      </c>
      <c r="H9" s="94">
        <f>'07'!F5</f>
        <v>3</v>
      </c>
      <c r="I9" s="94">
        <f>'08'!F5</f>
        <v>0</v>
      </c>
      <c r="J9" s="94">
        <f>'09'!F5</f>
        <v>0</v>
      </c>
      <c r="K9" s="94">
        <f>'10'!F5</f>
        <v>11.5</v>
      </c>
      <c r="L9" s="94">
        <f>'11'!F5</f>
        <v>8.3000000000000007</v>
      </c>
      <c r="M9" s="94">
        <f>'12'!F5</f>
        <v>36</v>
      </c>
      <c r="N9" s="94">
        <f>'13'!F5</f>
        <v>0</v>
      </c>
      <c r="O9" s="94">
        <f>'14'!F5</f>
        <v>0</v>
      </c>
      <c r="P9" s="94">
        <f>'15'!F5</f>
        <v>0.2</v>
      </c>
      <c r="Q9" s="94">
        <f>'16'!F5</f>
        <v>0</v>
      </c>
      <c r="R9" s="94">
        <f>'17'!F5</f>
        <v>0</v>
      </c>
      <c r="S9" s="94">
        <f>'18'!F5</f>
        <v>15.2</v>
      </c>
      <c r="T9" s="94">
        <f>'19'!F5</f>
        <v>0.5</v>
      </c>
      <c r="U9" s="94">
        <f>'20'!F5</f>
        <v>0.2</v>
      </c>
      <c r="V9" s="94">
        <f>'21'!F5</f>
        <v>11.5</v>
      </c>
      <c r="W9" s="94">
        <f>'22'!F5</f>
        <v>0</v>
      </c>
      <c r="X9" s="94">
        <f>'23'!F5</f>
        <v>3.2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10.5</v>
      </c>
      <c r="AD9" s="94">
        <f>'29'!F5</f>
        <v>13.2</v>
      </c>
      <c r="AE9" s="94">
        <f>'30'!F5</f>
        <v>0</v>
      </c>
      <c r="AF9" s="94">
        <f>'31'!F5</f>
        <v>0.8</v>
      </c>
      <c r="AG9" s="94">
        <f t="shared" ref="AG9:AG15" si="0">SUM(B9:AF9)</f>
        <v>134.10000000000002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14.8</v>
      </c>
      <c r="E10" s="94">
        <f>'04'!F6</f>
        <v>5.4</v>
      </c>
      <c r="F10" s="94">
        <f>'05'!F6</f>
        <v>0</v>
      </c>
      <c r="G10" s="94">
        <f>'06'!F6</f>
        <v>0</v>
      </c>
      <c r="H10" s="94">
        <f>'07'!F6</f>
        <v>2</v>
      </c>
      <c r="I10" s="94">
        <f>'08'!F6</f>
        <v>0</v>
      </c>
      <c r="J10" s="94">
        <f>'09'!F6</f>
        <v>0</v>
      </c>
      <c r="K10" s="94">
        <f>'10'!F6</f>
        <v>4.4000000000000004</v>
      </c>
      <c r="L10" s="94">
        <f>'11'!F6</f>
        <v>6.5</v>
      </c>
      <c r="M10" s="94">
        <f>'12'!F6</f>
        <v>40.799999999999997</v>
      </c>
      <c r="N10" s="94">
        <f>'13'!F6</f>
        <v>0</v>
      </c>
      <c r="O10" s="94">
        <f>'14'!F6</f>
        <v>0</v>
      </c>
      <c r="P10" s="94">
        <f>'15'!F6</f>
        <v>1.2</v>
      </c>
      <c r="Q10" s="94">
        <f>'16'!F6</f>
        <v>0</v>
      </c>
      <c r="R10" s="94">
        <f>'17'!F6</f>
        <v>0</v>
      </c>
      <c r="S10" s="94">
        <f>'18'!F6</f>
        <v>6.6</v>
      </c>
      <c r="T10" s="94">
        <f>'19'!F6</f>
        <v>0</v>
      </c>
      <c r="U10" s="94">
        <f>'20'!F6</f>
        <v>11.2</v>
      </c>
      <c r="V10" s="94">
        <f>'21'!F6</f>
        <v>0.4</v>
      </c>
      <c r="W10" s="94">
        <f>'22'!F6</f>
        <v>0</v>
      </c>
      <c r="X10" s="94">
        <f>'23'!F6</f>
        <v>2.4</v>
      </c>
      <c r="Y10" s="94">
        <f>'24'!F6</f>
        <v>1.8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19.2</v>
      </c>
      <c r="AD10" s="94">
        <f>'29'!F6</f>
        <v>0.5</v>
      </c>
      <c r="AE10" s="94">
        <f>'30'!F6</f>
        <v>0</v>
      </c>
      <c r="AF10" s="94">
        <f>'31'!F6</f>
        <v>0</v>
      </c>
      <c r="AG10" s="94">
        <f t="shared" si="0"/>
        <v>117.20000000000002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8.6</v>
      </c>
      <c r="E11" s="94">
        <f>'04'!F7</f>
        <v>4</v>
      </c>
      <c r="F11" s="94">
        <f>'05'!F7</f>
        <v>0</v>
      </c>
      <c r="G11" s="94">
        <f>'06'!F7</f>
        <v>0</v>
      </c>
      <c r="H11" s="94">
        <f>'07'!F7</f>
        <v>1.2</v>
      </c>
      <c r="I11" s="94">
        <f>'08'!F7</f>
        <v>0</v>
      </c>
      <c r="J11" s="94">
        <f>'09'!F7</f>
        <v>0</v>
      </c>
      <c r="K11" s="94">
        <f>'10'!F7</f>
        <v>3.6</v>
      </c>
      <c r="L11" s="94">
        <f>'11'!F7</f>
        <v>3.1</v>
      </c>
      <c r="M11" s="94">
        <f>'12'!F7</f>
        <v>34.799999999999997</v>
      </c>
      <c r="N11" s="94">
        <f>'13'!F7</f>
        <v>0</v>
      </c>
      <c r="O11" s="94">
        <f>'14'!F7</f>
        <v>0</v>
      </c>
      <c r="P11" s="94">
        <f>'15'!F7</f>
        <v>0.8</v>
      </c>
      <c r="Q11" s="94">
        <f>'16'!F7</f>
        <v>0</v>
      </c>
      <c r="R11" s="94">
        <f>'17'!F7</f>
        <v>0</v>
      </c>
      <c r="S11" s="94">
        <f>'18'!F7</f>
        <v>27.4</v>
      </c>
      <c r="T11" s="94">
        <f>'19'!F7</f>
        <v>0</v>
      </c>
      <c r="U11" s="94">
        <f>'20'!F7</f>
        <v>7.6</v>
      </c>
      <c r="V11" s="94">
        <f>'21'!F7</f>
        <v>1.8</v>
      </c>
      <c r="W11" s="94">
        <f>'22'!F7</f>
        <v>0.2</v>
      </c>
      <c r="X11" s="94">
        <f>'23'!F7</f>
        <v>18.399999999999999</v>
      </c>
      <c r="Y11" s="94">
        <f>'24'!F7</f>
        <v>1.8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5.8</v>
      </c>
      <c r="AE11" s="94">
        <f>'30'!F7</f>
        <v>0</v>
      </c>
      <c r="AF11" s="94">
        <f>'31'!F7</f>
        <v>0</v>
      </c>
      <c r="AG11" s="94">
        <f t="shared" si="0"/>
        <v>119.1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16.5</v>
      </c>
      <c r="E12" s="94">
        <f>'04'!F8</f>
        <v>4.2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2.6</v>
      </c>
      <c r="L12" s="94">
        <f>'11'!F8</f>
        <v>15.6</v>
      </c>
      <c r="M12" s="94">
        <f>'12'!F8</f>
        <v>29.299999999999997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17</v>
      </c>
      <c r="T12" s="94">
        <f>'19'!F8</f>
        <v>1.2000000000000002</v>
      </c>
      <c r="U12" s="94">
        <f>'20'!F8</f>
        <v>0.6</v>
      </c>
      <c r="V12" s="94">
        <f>'21'!F8</f>
        <v>7.2</v>
      </c>
      <c r="W12" s="94">
        <f>'22'!F8</f>
        <v>0</v>
      </c>
      <c r="X12" s="94">
        <f>'23'!F8</f>
        <v>3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44.6</v>
      </c>
      <c r="AD12" s="94">
        <f>'29'!F8</f>
        <v>5</v>
      </c>
      <c r="AE12" s="94">
        <f>'30'!F8</f>
        <v>0</v>
      </c>
      <c r="AF12" s="94">
        <f>'31'!F8</f>
        <v>11.5</v>
      </c>
      <c r="AG12" s="94">
        <f t="shared" si="0"/>
        <v>158.29999999999998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20.400000000000002</v>
      </c>
      <c r="E13" s="94">
        <f>'04'!F9</f>
        <v>8</v>
      </c>
      <c r="F13" s="94">
        <f>'05'!F9</f>
        <v>0</v>
      </c>
      <c r="G13" s="94">
        <f>'06'!F9</f>
        <v>0</v>
      </c>
      <c r="H13" s="94">
        <f>'07'!F9</f>
        <v>2.2000000000000002</v>
      </c>
      <c r="I13" s="94">
        <f>'08'!F9</f>
        <v>0</v>
      </c>
      <c r="J13" s="94">
        <f>'09'!F9</f>
        <v>1.6</v>
      </c>
      <c r="K13" s="94">
        <f>'10'!F9</f>
        <v>4.2</v>
      </c>
      <c r="L13" s="94">
        <f>'11'!F9</f>
        <v>2.2000000000000002</v>
      </c>
      <c r="M13" s="94">
        <f>'12'!F9</f>
        <v>29.799999999999997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2.8</v>
      </c>
      <c r="T13" s="94">
        <f>'19'!F9</f>
        <v>15</v>
      </c>
      <c r="U13" s="94">
        <f>'20'!F9</f>
        <v>0.6</v>
      </c>
      <c r="V13" s="94">
        <f>'21'!F9</f>
        <v>21.1</v>
      </c>
      <c r="W13" s="94">
        <f>'22'!F9</f>
        <v>0</v>
      </c>
      <c r="X13" s="94">
        <f>'23'!F9</f>
        <v>4.0999999999999996</v>
      </c>
      <c r="Y13" s="94">
        <f>'24'!F9</f>
        <v>0.8</v>
      </c>
      <c r="Z13" s="94">
        <f>'25'!F9</f>
        <v>11</v>
      </c>
      <c r="AA13" s="94">
        <f>'26'!F9</f>
        <v>0</v>
      </c>
      <c r="AB13" s="94">
        <f>'27'!F9</f>
        <v>0</v>
      </c>
      <c r="AC13" s="94">
        <f>'28'!F9</f>
        <v>8.1999999999999993</v>
      </c>
      <c r="AD13" s="94">
        <f>'29'!F9</f>
        <v>0.4</v>
      </c>
      <c r="AE13" s="94">
        <f>'30'!F9</f>
        <v>0</v>
      </c>
      <c r="AF13" s="94">
        <f>'31'!F9</f>
        <v>0</v>
      </c>
      <c r="AG13" s="94">
        <f t="shared" si="0"/>
        <v>132.4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13.299999999999999</v>
      </c>
      <c r="E14" s="94">
        <f>'04'!F10</f>
        <v>4.7</v>
      </c>
      <c r="F14" s="94">
        <f>'05'!F10</f>
        <v>0</v>
      </c>
      <c r="G14" s="94">
        <f>'06'!F10</f>
        <v>0</v>
      </c>
      <c r="H14" s="94">
        <f>'07'!F10</f>
        <v>1</v>
      </c>
      <c r="I14" s="94">
        <f>'08'!F10</f>
        <v>0</v>
      </c>
      <c r="J14" s="94">
        <f>'09'!F10</f>
        <v>0.8</v>
      </c>
      <c r="K14" s="94">
        <f>'10'!F10</f>
        <v>6.5</v>
      </c>
      <c r="L14" s="94">
        <f>'11'!F10</f>
        <v>4.2</v>
      </c>
      <c r="M14" s="94">
        <f>'12'!F10</f>
        <v>37.4</v>
      </c>
      <c r="N14" s="94">
        <f>'13'!F10</f>
        <v>0</v>
      </c>
      <c r="O14" s="94">
        <f>'14'!F10</f>
        <v>0</v>
      </c>
      <c r="P14" s="94">
        <f>'15'!F10</f>
        <v>1.5</v>
      </c>
      <c r="Q14" s="94">
        <f>'16'!F10</f>
        <v>0</v>
      </c>
      <c r="R14" s="94">
        <f>'17'!F10</f>
        <v>0</v>
      </c>
      <c r="S14" s="94">
        <f>'18'!F10</f>
        <v>36.4</v>
      </c>
      <c r="T14" s="94">
        <f>'19'!F10</f>
        <v>0.1</v>
      </c>
      <c r="U14" s="94">
        <f>'20'!F10</f>
        <v>17</v>
      </c>
      <c r="V14" s="94">
        <f>'21'!F10</f>
        <v>1</v>
      </c>
      <c r="W14" s="94">
        <f>'22'!F10</f>
        <v>0</v>
      </c>
      <c r="X14" s="94">
        <f>'23'!F10</f>
        <v>5.9</v>
      </c>
      <c r="Y14" s="94">
        <f>'24'!F10</f>
        <v>2.8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132.60000000000002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13.8</v>
      </c>
      <c r="E15" s="94">
        <f>'04'!F11</f>
        <v>5.5</v>
      </c>
      <c r="F15" s="94">
        <f>'05'!F11</f>
        <v>0</v>
      </c>
      <c r="G15" s="94">
        <f>'06'!F11</f>
        <v>0</v>
      </c>
      <c r="H15" s="94">
        <f>'07'!F11</f>
        <v>0.2</v>
      </c>
      <c r="I15" s="94">
        <f>'08'!F11</f>
        <v>0</v>
      </c>
      <c r="J15" s="94">
        <f>'09'!F11</f>
        <v>0.2</v>
      </c>
      <c r="K15" s="94">
        <f>'10'!F11</f>
        <v>3</v>
      </c>
      <c r="L15" s="94">
        <f>'11'!F11</f>
        <v>10</v>
      </c>
      <c r="M15" s="94">
        <f>'12'!F11</f>
        <v>30.6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66.2</v>
      </c>
      <c r="T15" s="94">
        <f>'19'!F11</f>
        <v>0</v>
      </c>
      <c r="U15" s="94">
        <f>'20'!F11</f>
        <v>2.8</v>
      </c>
      <c r="V15" s="94">
        <f>'21'!F11</f>
        <v>19.8</v>
      </c>
      <c r="W15" s="94">
        <f>'22'!F11</f>
        <v>0</v>
      </c>
      <c r="X15" s="94">
        <f>'23'!F11</f>
        <v>29.3</v>
      </c>
      <c r="Y15" s="94">
        <f>'24'!F11</f>
        <v>2.2000000000000002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16.600000000000001</v>
      </c>
      <c r="AE15" s="94">
        <f>'30'!F11</f>
        <v>0</v>
      </c>
      <c r="AF15" s="94">
        <f>'31'!F11</f>
        <v>0</v>
      </c>
      <c r="AG15" s="94">
        <f t="shared" si="0"/>
        <v>200.20000000000002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14.175000000000001</v>
      </c>
      <c r="E16" s="76">
        <f>'04'!F12</f>
        <v>5.5</v>
      </c>
      <c r="F16" s="76">
        <f>'05'!F12</f>
        <v>0</v>
      </c>
      <c r="G16" s="76">
        <f>'06'!F12</f>
        <v>0</v>
      </c>
      <c r="H16" s="76">
        <f>'07'!F12</f>
        <v>2.4249999999999998</v>
      </c>
      <c r="I16" s="76">
        <f>'08'!F12</f>
        <v>0</v>
      </c>
      <c r="J16" s="76">
        <f>'09'!F12</f>
        <v>0.32500000000000007</v>
      </c>
      <c r="K16" s="76">
        <f>'10'!F12</f>
        <v>4.875</v>
      </c>
      <c r="L16" s="76">
        <f>'11'!F12</f>
        <v>7.0625000000000009</v>
      </c>
      <c r="M16" s="76">
        <f>'12'!F12</f>
        <v>33.462499999999999</v>
      </c>
      <c r="N16" s="76">
        <f>'13'!F12</f>
        <v>0</v>
      </c>
      <c r="O16" s="76">
        <f>'14'!F12</f>
        <v>0</v>
      </c>
      <c r="P16" s="76">
        <f>'15'!F12</f>
        <v>0.48750000000000004</v>
      </c>
      <c r="Q16" s="76">
        <f>'16'!F12</f>
        <v>0</v>
      </c>
      <c r="R16" s="76">
        <f>'17'!F12</f>
        <v>0</v>
      </c>
      <c r="S16" s="76">
        <f>'18'!F12</f>
        <v>27.1</v>
      </c>
      <c r="T16" s="76">
        <f>'19'!F12</f>
        <v>2.1</v>
      </c>
      <c r="U16" s="76">
        <f>'20'!F12</f>
        <v>5</v>
      </c>
      <c r="V16" s="76">
        <f>'21'!F12</f>
        <v>10.525</v>
      </c>
      <c r="W16" s="76">
        <f>'22'!F12</f>
        <v>2.5000000000000001E-2</v>
      </c>
      <c r="X16" s="76">
        <f>'23'!F12</f>
        <v>8.4625000000000004</v>
      </c>
      <c r="Y16" s="76">
        <f>'24'!F12</f>
        <v>1.175</v>
      </c>
      <c r="Z16" s="76">
        <f>'25'!F12</f>
        <v>1.375</v>
      </c>
      <c r="AA16" s="76">
        <f>'26'!F12</f>
        <v>0</v>
      </c>
      <c r="AB16" s="76">
        <f>'27'!F12</f>
        <v>0</v>
      </c>
      <c r="AC16" s="76">
        <f>'28'!F12</f>
        <v>10.3375</v>
      </c>
      <c r="AD16" s="76">
        <f>'29'!F12</f>
        <v>8.7874999999999996</v>
      </c>
      <c r="AE16" s="76">
        <f>'30'!F12</f>
        <v>0</v>
      </c>
      <c r="AF16" s="76">
        <f>'31'!F12</f>
        <v>1.7375</v>
      </c>
      <c r="AG16" s="19">
        <f>AVERAGE(AG8:AG15)</f>
        <v>144.9375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12.2</v>
      </c>
      <c r="E17" s="94">
        <f>'04'!F13</f>
        <v>5.5</v>
      </c>
      <c r="F17" s="94">
        <f>'05'!F13</f>
        <v>0</v>
      </c>
      <c r="G17" s="94">
        <f>'06'!F13</f>
        <v>0</v>
      </c>
      <c r="H17" s="94">
        <f>'07'!F13</f>
        <v>5</v>
      </c>
      <c r="I17" s="94">
        <f>'08'!F13</f>
        <v>0</v>
      </c>
      <c r="J17" s="94">
        <f>'09'!F13</f>
        <v>0</v>
      </c>
      <c r="K17" s="94">
        <f>'10'!F13</f>
        <v>2.8</v>
      </c>
      <c r="L17" s="94">
        <f>'11'!F13</f>
        <v>6.6000000000000005</v>
      </c>
      <c r="M17" s="94">
        <f>'12'!F13</f>
        <v>41.400000000000006</v>
      </c>
      <c r="N17" s="94">
        <f>'13'!F13</f>
        <v>0</v>
      </c>
      <c r="O17" s="94">
        <f>'14'!F13</f>
        <v>0</v>
      </c>
      <c r="P17" s="94">
        <f>'15'!F13</f>
        <v>0.2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10.399999999999999</v>
      </c>
      <c r="V17" s="94">
        <f>'21'!F13</f>
        <v>25.5</v>
      </c>
      <c r="W17" s="94">
        <f>'22'!F13</f>
        <v>0.2</v>
      </c>
      <c r="X17" s="94">
        <f>'23'!F13</f>
        <v>20.799999999999997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26.6</v>
      </c>
      <c r="AE17" s="94">
        <f>'30'!F13</f>
        <v>0</v>
      </c>
      <c r="AF17" s="94">
        <f>'31'!F13</f>
        <v>0</v>
      </c>
      <c r="AG17" s="94">
        <f>SUM(B17:AF17)</f>
        <v>157.19999999999999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10.5</v>
      </c>
      <c r="E18" s="94">
        <f>'04'!F14</f>
        <v>3.7</v>
      </c>
      <c r="F18" s="94">
        <f>'05'!F14</f>
        <v>0</v>
      </c>
      <c r="G18" s="94">
        <f>'06'!F14</f>
        <v>0</v>
      </c>
      <c r="H18" s="94">
        <f>'07'!F14</f>
        <v>16.899999999999999</v>
      </c>
      <c r="I18" s="94">
        <f>'08'!F14</f>
        <v>0</v>
      </c>
      <c r="J18" s="94">
        <f>'09'!F14</f>
        <v>4.4000000000000004</v>
      </c>
      <c r="K18" s="94">
        <f>'10'!F14</f>
        <v>1.8</v>
      </c>
      <c r="L18" s="94">
        <f>'11'!F14</f>
        <v>11.7</v>
      </c>
      <c r="M18" s="94">
        <f>'12'!F14</f>
        <v>22.9</v>
      </c>
      <c r="N18" s="94">
        <f>'13'!F14</f>
        <v>0</v>
      </c>
      <c r="O18" s="94">
        <f>'14'!F14</f>
        <v>0</v>
      </c>
      <c r="P18" s="94">
        <f>'15'!F14</f>
        <v>2.9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2.6000000000000005</v>
      </c>
      <c r="W18" s="94">
        <f>'22'!F14</f>
        <v>0</v>
      </c>
      <c r="X18" s="94">
        <f>'23'!F14</f>
        <v>6.8</v>
      </c>
      <c r="Y18" s="94">
        <f>'24'!F14</f>
        <v>1.3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13</v>
      </c>
      <c r="AE18" s="94">
        <f>'30'!F14</f>
        <v>0</v>
      </c>
      <c r="AF18" s="94">
        <f>'31'!F14</f>
        <v>0</v>
      </c>
      <c r="AG18" s="94">
        <f t="shared" ref="AG18:AG29" si="1">SUM(B18:AF18)</f>
        <v>98.5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11.600000000000001</v>
      </c>
      <c r="E19" s="94">
        <f>'04'!F15</f>
        <v>4.8</v>
      </c>
      <c r="F19" s="94">
        <f>'05'!F15</f>
        <v>0</v>
      </c>
      <c r="G19" s="94">
        <f>'06'!F15</f>
        <v>0</v>
      </c>
      <c r="H19" s="94">
        <f>'07'!F15</f>
        <v>7.1</v>
      </c>
      <c r="I19" s="94">
        <f>'08'!F15</f>
        <v>0</v>
      </c>
      <c r="J19" s="94">
        <f>'09'!F15</f>
        <v>0</v>
      </c>
      <c r="K19" s="94">
        <f>'10'!F15</f>
        <v>17.399999999999999</v>
      </c>
      <c r="L19" s="94">
        <f>'11'!F15</f>
        <v>3.6</v>
      </c>
      <c r="M19" s="94">
        <f>'12'!F15</f>
        <v>32.1</v>
      </c>
      <c r="N19" s="94">
        <f>'13'!F15</f>
        <v>0</v>
      </c>
      <c r="O19" s="94">
        <f>'14'!F15</f>
        <v>0</v>
      </c>
      <c r="P19" s="94">
        <f>'15'!F15</f>
        <v>0.7</v>
      </c>
      <c r="Q19" s="94">
        <f>'16'!F15</f>
        <v>0</v>
      </c>
      <c r="R19" s="94">
        <f>'17'!F15</f>
        <v>0</v>
      </c>
      <c r="S19" s="94">
        <f>'18'!F15</f>
        <v>0.2</v>
      </c>
      <c r="T19" s="94">
        <f>'19'!F15</f>
        <v>18.5</v>
      </c>
      <c r="U19" s="94">
        <f>'20'!F15</f>
        <v>6.6</v>
      </c>
      <c r="V19" s="94">
        <f>'21'!F15</f>
        <v>9.1999999999999993</v>
      </c>
      <c r="W19" s="94">
        <f>'22'!F15</f>
        <v>0</v>
      </c>
      <c r="X19" s="94">
        <f>'23'!F15</f>
        <v>10</v>
      </c>
      <c r="Y19" s="94">
        <f>'24'!F15</f>
        <v>0.5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12.8</v>
      </c>
      <c r="AE19" s="94">
        <f>'30'!F15</f>
        <v>0</v>
      </c>
      <c r="AF19" s="94">
        <f>'31'!F15</f>
        <v>0</v>
      </c>
      <c r="AG19" s="94">
        <f t="shared" si="1"/>
        <v>135.1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8.6999999999999993</v>
      </c>
      <c r="E20" s="94">
        <f>'04'!F16</f>
        <v>3.2</v>
      </c>
      <c r="F20" s="94">
        <f>'05'!F16</f>
        <v>0</v>
      </c>
      <c r="G20" s="94">
        <f>'06'!F16</f>
        <v>0</v>
      </c>
      <c r="H20" s="94">
        <f>'07'!F16</f>
        <v>4.3</v>
      </c>
      <c r="I20" s="94">
        <f>'08'!F16</f>
        <v>0</v>
      </c>
      <c r="J20" s="94">
        <f>'09'!F16</f>
        <v>1</v>
      </c>
      <c r="K20" s="94">
        <f>'10'!F16</f>
        <v>6.2</v>
      </c>
      <c r="L20" s="94">
        <f>'11'!F16</f>
        <v>7</v>
      </c>
      <c r="M20" s="94">
        <f>'12'!F16</f>
        <v>26.599999999999998</v>
      </c>
      <c r="N20" s="94">
        <f>'13'!F16</f>
        <v>0</v>
      </c>
      <c r="O20" s="94">
        <f>'14'!F16</f>
        <v>0</v>
      </c>
      <c r="P20" s="94">
        <f>'15'!F16</f>
        <v>0.8</v>
      </c>
      <c r="Q20" s="94">
        <f>'16'!F16</f>
        <v>0</v>
      </c>
      <c r="R20" s="94">
        <f>'17'!F16</f>
        <v>0</v>
      </c>
      <c r="S20" s="94">
        <f>'18'!F16</f>
        <v>0.2</v>
      </c>
      <c r="T20" s="94">
        <f>'19'!F16</f>
        <v>6.1</v>
      </c>
      <c r="U20" s="94">
        <f>'20'!F16</f>
        <v>2.2000000000000002</v>
      </c>
      <c r="V20" s="94">
        <f>'21'!F16</f>
        <v>5.2</v>
      </c>
      <c r="W20" s="94">
        <f>'22'!F16</f>
        <v>0</v>
      </c>
      <c r="X20" s="94">
        <f>'23'!F16</f>
        <v>15.8</v>
      </c>
      <c r="Y20" s="94">
        <f>'24'!F16</f>
        <v>1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63.5</v>
      </c>
      <c r="AE20" s="94">
        <f>'30'!F16</f>
        <v>2.2000000000000002</v>
      </c>
      <c r="AF20" s="94">
        <f>'31'!F16</f>
        <v>0</v>
      </c>
      <c r="AG20" s="94">
        <f t="shared" si="1"/>
        <v>154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14</v>
      </c>
      <c r="E21" s="94">
        <f>'04'!F17</f>
        <v>2.2999999999999998</v>
      </c>
      <c r="F21" s="94">
        <f>'05'!F17</f>
        <v>0</v>
      </c>
      <c r="G21" s="94">
        <f>'06'!F17</f>
        <v>0</v>
      </c>
      <c r="H21" s="94">
        <f>'07'!F17</f>
        <v>6.4</v>
      </c>
      <c r="I21" s="94">
        <f>'08'!F17</f>
        <v>0</v>
      </c>
      <c r="J21" s="94">
        <f>'09'!F17</f>
        <v>0.2</v>
      </c>
      <c r="K21" s="94">
        <f>'10'!F17</f>
        <v>1</v>
      </c>
      <c r="L21" s="94">
        <f>'11'!F17</f>
        <v>26.200000000000003</v>
      </c>
      <c r="M21" s="94">
        <f>'12'!F17</f>
        <v>20.8</v>
      </c>
      <c r="N21" s="94">
        <f>'13'!F17</f>
        <v>0</v>
      </c>
      <c r="O21" s="94">
        <f>'14'!F17</f>
        <v>0</v>
      </c>
      <c r="P21" s="94">
        <f>'15'!F17</f>
        <v>0.2</v>
      </c>
      <c r="Q21" s="94">
        <f>'16'!F17</f>
        <v>0</v>
      </c>
      <c r="R21" s="94">
        <f>'17'!F17</f>
        <v>0</v>
      </c>
      <c r="S21" s="94">
        <f>'18'!F17</f>
        <v>5.5</v>
      </c>
      <c r="T21" s="94">
        <f>'19'!F17</f>
        <v>13</v>
      </c>
      <c r="U21" s="94">
        <f>'20'!F17</f>
        <v>1.5</v>
      </c>
      <c r="V21" s="94">
        <f>'21'!F17</f>
        <v>0.7</v>
      </c>
      <c r="W21" s="94">
        <f>'22'!F17</f>
        <v>0.4</v>
      </c>
      <c r="X21" s="94">
        <f>'23'!F17</f>
        <v>23.3</v>
      </c>
      <c r="Y21" s="94">
        <f>'24'!F17</f>
        <v>0.8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10.4</v>
      </c>
      <c r="AE21" s="94">
        <f>'30'!F17</f>
        <v>0</v>
      </c>
      <c r="AF21" s="94">
        <f>'31'!F17</f>
        <v>0</v>
      </c>
      <c r="AG21" s="94">
        <f t="shared" si="1"/>
        <v>126.70000000000002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17.600000000000001</v>
      </c>
      <c r="E22" s="94">
        <f>'04'!F18</f>
        <v>7.4</v>
      </c>
      <c r="F22" s="94">
        <f>'05'!F18</f>
        <v>0</v>
      </c>
      <c r="G22" s="94">
        <f>'06'!F18</f>
        <v>0</v>
      </c>
      <c r="H22" s="94">
        <f>'07'!F18</f>
        <v>9.4</v>
      </c>
      <c r="I22" s="94">
        <f>'08'!F18</f>
        <v>0</v>
      </c>
      <c r="J22" s="94">
        <f>'09'!F18</f>
        <v>0</v>
      </c>
      <c r="K22" s="94">
        <f>'10'!F18</f>
        <v>2.8</v>
      </c>
      <c r="L22" s="94">
        <f>'11'!F18</f>
        <v>11</v>
      </c>
      <c r="M22" s="94">
        <f>'12'!F18</f>
        <v>38.5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1.6</v>
      </c>
      <c r="T22" s="94">
        <f>'19'!F18</f>
        <v>0</v>
      </c>
      <c r="U22" s="94">
        <f>'20'!F18</f>
        <v>5.2</v>
      </c>
      <c r="V22" s="94">
        <f>'21'!F18</f>
        <v>17.100000000000001</v>
      </c>
      <c r="W22" s="94">
        <f>'22'!F18</f>
        <v>0</v>
      </c>
      <c r="X22" s="94">
        <f>'23'!F18</f>
        <v>23.799999999999997</v>
      </c>
      <c r="Y22" s="94">
        <f>'24'!F18</f>
        <v>0.7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21.5</v>
      </c>
      <c r="AE22" s="94">
        <f>'30'!F18</f>
        <v>0</v>
      </c>
      <c r="AF22" s="94">
        <f>'31'!F18</f>
        <v>0</v>
      </c>
      <c r="AG22" s="94">
        <f t="shared" si="1"/>
        <v>156.59999999999997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10.5</v>
      </c>
      <c r="E23" s="94">
        <f>'04'!F19</f>
        <v>2</v>
      </c>
      <c r="F23" s="94">
        <f>'05'!F19</f>
        <v>0</v>
      </c>
      <c r="G23" s="94">
        <f>'06'!F19</f>
        <v>0</v>
      </c>
      <c r="H23" s="94">
        <f>'07'!F19</f>
        <v>9.8999999999999986</v>
      </c>
      <c r="I23" s="94">
        <f>'08'!F19</f>
        <v>0</v>
      </c>
      <c r="J23" s="94">
        <f>'09'!F19</f>
        <v>0.8</v>
      </c>
      <c r="K23" s="94">
        <f>'10'!F19</f>
        <v>3.0999999999999996</v>
      </c>
      <c r="L23" s="94">
        <f>'11'!F19</f>
        <v>16.099999999999998</v>
      </c>
      <c r="M23" s="94">
        <f>'12'!F19</f>
        <v>23.2</v>
      </c>
      <c r="N23" s="94">
        <f>'13'!F19</f>
        <v>0</v>
      </c>
      <c r="O23" s="94">
        <f>'14'!F19</f>
        <v>0</v>
      </c>
      <c r="P23" s="94">
        <f>'15'!F19</f>
        <v>0.6</v>
      </c>
      <c r="Q23" s="94">
        <f>'16'!F19</f>
        <v>0</v>
      </c>
      <c r="R23" s="94">
        <f>'17'!F19</f>
        <v>0</v>
      </c>
      <c r="S23" s="94">
        <f>'18'!F19</f>
        <v>3.4000000000000004</v>
      </c>
      <c r="T23" s="94">
        <f>'19'!F19</f>
        <v>2.1</v>
      </c>
      <c r="U23" s="94">
        <f>'20'!F19</f>
        <v>0.2</v>
      </c>
      <c r="V23" s="94">
        <f>'21'!F19</f>
        <v>0</v>
      </c>
      <c r="W23" s="94">
        <f>'22'!F19</f>
        <v>0</v>
      </c>
      <c r="X23" s="94">
        <f>'23'!F19</f>
        <v>17</v>
      </c>
      <c r="Y23" s="94">
        <f>'24'!F19</f>
        <v>1.4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34.200000000000003</v>
      </c>
      <c r="AE23" s="94">
        <f>'30'!F19</f>
        <v>0</v>
      </c>
      <c r="AF23" s="94">
        <f>'31'!F19</f>
        <v>0</v>
      </c>
      <c r="AG23" s="94">
        <f t="shared" si="1"/>
        <v>124.5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12.2</v>
      </c>
      <c r="E24" s="94">
        <f>'04'!F20</f>
        <v>3.8</v>
      </c>
      <c r="F24" s="94">
        <f>'05'!F20</f>
        <v>0</v>
      </c>
      <c r="G24" s="94">
        <f>'06'!F20</f>
        <v>0</v>
      </c>
      <c r="H24" s="94">
        <f>'07'!F20</f>
        <v>19.100000000000001</v>
      </c>
      <c r="I24" s="94">
        <f>'08'!F20</f>
        <v>0</v>
      </c>
      <c r="J24" s="94">
        <f>'09'!F20</f>
        <v>1.9</v>
      </c>
      <c r="K24" s="94">
        <f>'10'!F20</f>
        <v>2</v>
      </c>
      <c r="L24" s="94">
        <f>'11'!F20</f>
        <v>16.700000000000003</v>
      </c>
      <c r="M24" s="94">
        <f>'12'!F20</f>
        <v>48.1</v>
      </c>
      <c r="N24" s="94">
        <f>'13'!F20</f>
        <v>0</v>
      </c>
      <c r="O24" s="94">
        <f>'14'!F20</f>
        <v>0</v>
      </c>
      <c r="P24" s="94">
        <f>'15'!F20</f>
        <v>1.2</v>
      </c>
      <c r="Q24" s="94">
        <f>'16'!F20</f>
        <v>0</v>
      </c>
      <c r="R24" s="94">
        <f>'17'!F20</f>
        <v>0</v>
      </c>
      <c r="S24" s="94">
        <f>'18'!F20</f>
        <v>0.60000000000000009</v>
      </c>
      <c r="T24" s="94">
        <f>'19'!F20</f>
        <v>0.4</v>
      </c>
      <c r="U24" s="94">
        <f>'20'!F20</f>
        <v>11</v>
      </c>
      <c r="V24" s="94">
        <f>'21'!F20</f>
        <v>4.0999999999999996</v>
      </c>
      <c r="W24" s="94">
        <f>'22'!F20</f>
        <v>0.2</v>
      </c>
      <c r="X24" s="94">
        <f>'23'!F20</f>
        <v>23.1</v>
      </c>
      <c r="Y24" s="94">
        <f>'24'!F20</f>
        <v>0.4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0.4</v>
      </c>
      <c r="AD24" s="94">
        <f>'29'!F20</f>
        <v>9.1999999999999993</v>
      </c>
      <c r="AE24" s="94">
        <f>'30'!F20</f>
        <v>0</v>
      </c>
      <c r="AF24" s="94">
        <f>'31'!F20</f>
        <v>0</v>
      </c>
      <c r="AG24" s="94">
        <f t="shared" si="1"/>
        <v>154.4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10.7</v>
      </c>
      <c r="E25" s="94">
        <f>'04'!F21</f>
        <v>9.6</v>
      </c>
      <c r="F25" s="94">
        <f>'05'!F21</f>
        <v>0</v>
      </c>
      <c r="G25" s="94">
        <f>'06'!F21</f>
        <v>0</v>
      </c>
      <c r="H25" s="94">
        <f>'07'!F21</f>
        <v>7.5</v>
      </c>
      <c r="I25" s="94">
        <f>'08'!F21</f>
        <v>0</v>
      </c>
      <c r="J25" s="94">
        <f>'09'!F21</f>
        <v>0</v>
      </c>
      <c r="K25" s="94">
        <f>'10'!F21</f>
        <v>28.4</v>
      </c>
      <c r="L25" s="94">
        <f>'11'!F21</f>
        <v>21.7</v>
      </c>
      <c r="M25" s="94">
        <f>'12'!F21</f>
        <v>58.4</v>
      </c>
      <c r="N25" s="94">
        <f>'13'!F21</f>
        <v>0</v>
      </c>
      <c r="O25" s="94">
        <f>'14'!F21</f>
        <v>0</v>
      </c>
      <c r="P25" s="94">
        <f>'15'!F21</f>
        <v>2.5</v>
      </c>
      <c r="Q25" s="94">
        <f>'16'!F21</f>
        <v>0</v>
      </c>
      <c r="R25" s="94">
        <f>'17'!F21</f>
        <v>0</v>
      </c>
      <c r="S25" s="94">
        <f>'18'!F21</f>
        <v>0.4</v>
      </c>
      <c r="T25" s="94">
        <f>'19'!F21</f>
        <v>5.2</v>
      </c>
      <c r="U25" s="94">
        <f>'20'!F21</f>
        <v>2.4</v>
      </c>
      <c r="V25" s="94">
        <f>'21'!F21</f>
        <v>64.8</v>
      </c>
      <c r="W25" s="94">
        <f>'22'!F21</f>
        <v>0.2</v>
      </c>
      <c r="X25" s="94">
        <f>'23'!F21</f>
        <v>30.4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0.2</v>
      </c>
      <c r="AC25" s="94">
        <f>'28'!F21</f>
        <v>0</v>
      </c>
      <c r="AD25" s="94">
        <f>'29'!F21</f>
        <v>4.5999999999999996</v>
      </c>
      <c r="AE25" s="94">
        <f>'30'!F21</f>
        <v>0.6</v>
      </c>
      <c r="AF25" s="94">
        <f>'31'!F21</f>
        <v>1.3</v>
      </c>
      <c r="AG25" s="94">
        <f t="shared" si="1"/>
        <v>248.89999999999995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13.299999999999999</v>
      </c>
      <c r="E26" s="94">
        <f>'04'!F22</f>
        <v>8</v>
      </c>
      <c r="F26" s="94">
        <f>'05'!F22</f>
        <v>0</v>
      </c>
      <c r="G26" s="94">
        <f>'06'!F22</f>
        <v>0</v>
      </c>
      <c r="H26" s="94">
        <f>'07'!F22</f>
        <v>3</v>
      </c>
      <c r="I26" s="94">
        <f>'08'!F22</f>
        <v>0</v>
      </c>
      <c r="J26" s="94">
        <f>'09'!F22</f>
        <v>0</v>
      </c>
      <c r="K26" s="94">
        <f>'10'!F22</f>
        <v>1</v>
      </c>
      <c r="L26" s="94">
        <f>'11'!F22</f>
        <v>5.6000000000000005</v>
      </c>
      <c r="M26" s="94">
        <f>'12'!F22</f>
        <v>30.8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14.3</v>
      </c>
      <c r="U26" s="94">
        <f>'20'!F22</f>
        <v>0.8</v>
      </c>
      <c r="V26" s="94">
        <f>'21'!F22</f>
        <v>20.9</v>
      </c>
      <c r="W26" s="94">
        <f>'22'!F22</f>
        <v>0</v>
      </c>
      <c r="X26" s="94">
        <f>'23'!F22</f>
        <v>19.600000000000001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4.8</v>
      </c>
      <c r="AE26" s="94">
        <f>'30'!F22</f>
        <v>0</v>
      </c>
      <c r="AF26" s="94">
        <f>'31'!F22</f>
        <v>1.4</v>
      </c>
      <c r="AG26" s="94">
        <f t="shared" si="1"/>
        <v>123.49999999999999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11.399999999999999</v>
      </c>
      <c r="E27" s="94">
        <f>'04'!F23</f>
        <v>11.2</v>
      </c>
      <c r="F27" s="94">
        <f>'05'!F23</f>
        <v>0</v>
      </c>
      <c r="G27" s="94">
        <f>'06'!F23</f>
        <v>0</v>
      </c>
      <c r="H27" s="94">
        <f>'07'!F23</f>
        <v>9</v>
      </c>
      <c r="I27" s="94">
        <f>'08'!F23</f>
        <v>0</v>
      </c>
      <c r="J27" s="94">
        <f>'09'!F23</f>
        <v>0.2</v>
      </c>
      <c r="K27" s="94">
        <f>'10'!F23</f>
        <v>23.7</v>
      </c>
      <c r="L27" s="94">
        <f>'11'!F23</f>
        <v>10.6</v>
      </c>
      <c r="M27" s="94">
        <f>'12'!F23</f>
        <v>30.8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7.9</v>
      </c>
      <c r="U27" s="94">
        <f>'20'!F23</f>
        <v>16.5</v>
      </c>
      <c r="V27" s="94">
        <f>'21'!F23</f>
        <v>36.1</v>
      </c>
      <c r="W27" s="94">
        <f>'22'!F23</f>
        <v>0</v>
      </c>
      <c r="X27" s="94">
        <f>'23'!F23</f>
        <v>15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31</v>
      </c>
      <c r="AE27" s="94">
        <f>'30'!F23</f>
        <v>0.2</v>
      </c>
      <c r="AF27" s="94">
        <f>'31'!F23</f>
        <v>0</v>
      </c>
      <c r="AG27" s="94">
        <f t="shared" si="1"/>
        <v>203.6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12.063636363636363</v>
      </c>
      <c r="E28" s="76">
        <f>'04'!F24</f>
        <v>5.5909090909090908</v>
      </c>
      <c r="F28" s="76">
        <f>'05'!F24</f>
        <v>0</v>
      </c>
      <c r="G28" s="76">
        <f>'06'!F24</f>
        <v>0</v>
      </c>
      <c r="H28" s="76">
        <f>'07'!F24</f>
        <v>8.872727272727273</v>
      </c>
      <c r="I28" s="76">
        <f>'08'!F24</f>
        <v>0</v>
      </c>
      <c r="J28" s="76">
        <f>'09'!F24</f>
        <v>0.77272727272727271</v>
      </c>
      <c r="K28" s="76">
        <f>'10'!F24</f>
        <v>8.2000000000000011</v>
      </c>
      <c r="L28" s="76">
        <f>'11'!F24</f>
        <v>12.436363636363637</v>
      </c>
      <c r="M28" s="76">
        <f>'12'!F24</f>
        <v>33.963636363636368</v>
      </c>
      <c r="N28" s="76">
        <f>'13'!F24</f>
        <v>0</v>
      </c>
      <c r="O28" s="76">
        <f>'14'!F24</f>
        <v>0</v>
      </c>
      <c r="P28" s="76">
        <f>'15'!F24</f>
        <v>0.82727272727272727</v>
      </c>
      <c r="Q28" s="76">
        <f>'16'!F24</f>
        <v>0</v>
      </c>
      <c r="R28" s="76">
        <f>'17'!F24</f>
        <v>0</v>
      </c>
      <c r="S28" s="76">
        <f>'18'!F24</f>
        <v>1.0818181818181818</v>
      </c>
      <c r="T28" s="76">
        <f>'19'!F24</f>
        <v>6.1363636363636376</v>
      </c>
      <c r="U28" s="76">
        <f>'20'!F24</f>
        <v>5.1636363636363631</v>
      </c>
      <c r="V28" s="76">
        <f>'21'!F24</f>
        <v>16.927272727272726</v>
      </c>
      <c r="W28" s="76">
        <f>'22'!F24</f>
        <v>9.0909090909090912E-2</v>
      </c>
      <c r="X28" s="76">
        <f>'23'!F24</f>
        <v>18.690909090909091</v>
      </c>
      <c r="Y28" s="76">
        <f>'24'!F24</f>
        <v>0.55454545454545456</v>
      </c>
      <c r="Z28" s="76">
        <f>'25'!F24</f>
        <v>0</v>
      </c>
      <c r="AA28" s="76">
        <f>'26'!F24</f>
        <v>0</v>
      </c>
      <c r="AB28" s="76">
        <f>'27'!F24</f>
        <v>1.8181818181818184E-2</v>
      </c>
      <c r="AC28" s="76">
        <f>'28'!F24</f>
        <v>3.6363636363636369E-2</v>
      </c>
      <c r="AD28" s="76">
        <f>'29'!F24</f>
        <v>21.054545454545455</v>
      </c>
      <c r="AE28" s="76">
        <f>'30'!F24</f>
        <v>0.27272727272727276</v>
      </c>
      <c r="AF28" s="76">
        <f>'31'!F24</f>
        <v>0.24545454545454548</v>
      </c>
      <c r="AG28" s="19">
        <f>AVERAGE(AG17:AG27)</f>
        <v>152.99999999999997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12.5</v>
      </c>
      <c r="E29" s="94">
        <f>'04'!F25</f>
        <v>7.2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4.2</v>
      </c>
      <c r="L29" s="94">
        <f>'11'!F25</f>
        <v>11</v>
      </c>
      <c r="M29" s="94">
        <f>'12'!F25</f>
        <v>26.7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2</v>
      </c>
      <c r="T29" s="94">
        <f>'19'!F25</f>
        <v>0</v>
      </c>
      <c r="U29" s="94">
        <f>'20'!F25</f>
        <v>0.2</v>
      </c>
      <c r="V29" s="94">
        <f>'21'!F25</f>
        <v>13</v>
      </c>
      <c r="W29" s="94">
        <f>'22'!F25</f>
        <v>0</v>
      </c>
      <c r="X29" s="94">
        <f>'23'!F25</f>
        <v>8.3000000000000007</v>
      </c>
      <c r="Y29" s="94">
        <f>'24'!F25</f>
        <v>0.8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42.8</v>
      </c>
      <c r="AE29" s="94">
        <f>'30'!F25</f>
        <v>0</v>
      </c>
      <c r="AF29" s="94">
        <f>'31'!F25</f>
        <v>2.2000000000000002</v>
      </c>
      <c r="AG29" s="94">
        <f t="shared" si="1"/>
        <v>130.89999999999998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15.3</v>
      </c>
      <c r="E30" s="94">
        <f>'04'!F26</f>
        <v>6.8</v>
      </c>
      <c r="F30" s="94">
        <f>'05'!F26</f>
        <v>0</v>
      </c>
      <c r="G30" s="94">
        <f>'06'!F26</f>
        <v>0</v>
      </c>
      <c r="H30" s="94">
        <f>'07'!F26</f>
        <v>1.7</v>
      </c>
      <c r="I30" s="94">
        <f>'08'!F26</f>
        <v>0</v>
      </c>
      <c r="J30" s="94">
        <f>'09'!F26</f>
        <v>0.2</v>
      </c>
      <c r="K30" s="94">
        <f>'10'!F26</f>
        <v>3.4000000000000004</v>
      </c>
      <c r="L30" s="94">
        <f>'11'!F26</f>
        <v>12.6</v>
      </c>
      <c r="M30" s="94">
        <f>'12'!F26</f>
        <v>31.099999999999998</v>
      </c>
      <c r="N30" s="94">
        <f>'13'!F26</f>
        <v>0</v>
      </c>
      <c r="O30" s="94">
        <f>'14'!F26</f>
        <v>0</v>
      </c>
      <c r="P30" s="94">
        <f>'15'!F26</f>
        <v>0.2</v>
      </c>
      <c r="Q30" s="94">
        <f>'16'!F26</f>
        <v>0</v>
      </c>
      <c r="R30" s="94">
        <f>'17'!F26</f>
        <v>0</v>
      </c>
      <c r="S30" s="94">
        <f>'18'!F26</f>
        <v>2.6</v>
      </c>
      <c r="T30" s="94">
        <f>'19'!F26</f>
        <v>0.4</v>
      </c>
      <c r="U30" s="94">
        <f>'20'!F26</f>
        <v>0</v>
      </c>
      <c r="V30" s="94">
        <f>'21'!F26</f>
        <v>28.5</v>
      </c>
      <c r="W30" s="94">
        <f>'22'!F26</f>
        <v>0</v>
      </c>
      <c r="X30" s="94">
        <f>'23'!F26</f>
        <v>2.4</v>
      </c>
      <c r="Y30" s="94">
        <f>'24'!F26</f>
        <v>0.8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27</v>
      </c>
      <c r="AE30" s="94">
        <f>'30'!F26</f>
        <v>0</v>
      </c>
      <c r="AF30" s="94">
        <f>'31'!F26</f>
        <v>0</v>
      </c>
      <c r="AG30" s="94">
        <f>SUM(B30:AF30)</f>
        <v>133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13.9</v>
      </c>
      <c r="E31" s="76">
        <f>'04'!F27</f>
        <v>7</v>
      </c>
      <c r="F31" s="76">
        <f>'05'!F27</f>
        <v>0</v>
      </c>
      <c r="G31" s="76">
        <f>'06'!F27</f>
        <v>0</v>
      </c>
      <c r="H31" s="76">
        <f>'07'!F27</f>
        <v>0.85</v>
      </c>
      <c r="I31" s="76">
        <f>'08'!F27</f>
        <v>0</v>
      </c>
      <c r="J31" s="76">
        <f>'09'!F27</f>
        <v>0.1</v>
      </c>
      <c r="K31" s="76">
        <f>'10'!F27</f>
        <v>3.8000000000000003</v>
      </c>
      <c r="L31" s="76">
        <f>'11'!F27</f>
        <v>11.8</v>
      </c>
      <c r="M31" s="76">
        <f>'12'!F27</f>
        <v>28.9</v>
      </c>
      <c r="N31" s="76">
        <f>'13'!F27</f>
        <v>0</v>
      </c>
      <c r="O31" s="76">
        <f>'14'!F27</f>
        <v>0</v>
      </c>
      <c r="P31" s="76">
        <f>'15'!F27</f>
        <v>0.1</v>
      </c>
      <c r="Q31" s="76">
        <f>'16'!F27</f>
        <v>0</v>
      </c>
      <c r="R31" s="76">
        <f>'17'!F27</f>
        <v>0</v>
      </c>
      <c r="S31" s="76">
        <f>'18'!F27</f>
        <v>2.2999999999999998</v>
      </c>
      <c r="T31" s="76">
        <f>'19'!F27</f>
        <v>0.2</v>
      </c>
      <c r="U31" s="76">
        <f>'20'!F27</f>
        <v>0.1</v>
      </c>
      <c r="V31" s="76">
        <f>'21'!F27</f>
        <v>20.75</v>
      </c>
      <c r="W31" s="76">
        <f>'22'!F27</f>
        <v>0</v>
      </c>
      <c r="X31" s="76">
        <f>'23'!F27</f>
        <v>5.3500000000000005</v>
      </c>
      <c r="Y31" s="76">
        <f>'24'!F27</f>
        <v>0.8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34.9</v>
      </c>
      <c r="AE31" s="76">
        <f>'30'!F27</f>
        <v>0</v>
      </c>
      <c r="AF31" s="76">
        <f>'31'!F27</f>
        <v>1.1000000000000001</v>
      </c>
      <c r="AG31" s="19">
        <f>AVERAGE(AG29:AG30)</f>
        <v>131.94999999999999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9.6999999999999993</v>
      </c>
      <c r="E32" s="94">
        <f>'04'!F28</f>
        <v>4.7</v>
      </c>
      <c r="F32" s="94">
        <f>'05'!F28</f>
        <v>0</v>
      </c>
      <c r="G32" s="94">
        <f>'06'!F28</f>
        <v>0</v>
      </c>
      <c r="H32" s="94">
        <f>'07'!F28</f>
        <v>1.4</v>
      </c>
      <c r="I32" s="94">
        <f>'08'!F28</f>
        <v>0</v>
      </c>
      <c r="J32" s="94">
        <f>'09'!F28</f>
        <v>0.4</v>
      </c>
      <c r="K32" s="94">
        <f>'10'!F28</f>
        <v>7.1000000000000005</v>
      </c>
      <c r="L32" s="94">
        <f>'11'!F28</f>
        <v>18.299999999999997</v>
      </c>
      <c r="M32" s="94">
        <f>'12'!F28</f>
        <v>21.200000000000003</v>
      </c>
      <c r="N32" s="94">
        <f>'13'!F28</f>
        <v>0</v>
      </c>
      <c r="O32" s="94">
        <f>'14'!F28</f>
        <v>0.4</v>
      </c>
      <c r="P32" s="94">
        <f>'15'!F28</f>
        <v>0.8</v>
      </c>
      <c r="Q32" s="94">
        <f>'16'!F28</f>
        <v>0</v>
      </c>
      <c r="R32" s="94">
        <f>'17'!F28</f>
        <v>0</v>
      </c>
      <c r="S32" s="94">
        <f>'18'!F28</f>
        <v>15.2</v>
      </c>
      <c r="T32" s="94">
        <f>'19'!F28</f>
        <v>8.8000000000000007</v>
      </c>
      <c r="U32" s="94">
        <f>'20'!F28</f>
        <v>0</v>
      </c>
      <c r="V32" s="94">
        <f>'21'!F28</f>
        <v>2.8</v>
      </c>
      <c r="W32" s="94">
        <f>'22'!F28</f>
        <v>0</v>
      </c>
      <c r="X32" s="94">
        <f>'23'!F28</f>
        <v>11</v>
      </c>
      <c r="Y32" s="94">
        <f>'24'!F28</f>
        <v>0.1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5.4</v>
      </c>
      <c r="AD32" s="94">
        <f>'29'!F28</f>
        <v>1</v>
      </c>
      <c r="AE32" s="94">
        <f>'30'!F28</f>
        <v>0</v>
      </c>
      <c r="AF32" s="94">
        <f>'31'!F28</f>
        <v>5.6</v>
      </c>
      <c r="AG32" s="94">
        <f>SUM(B32:AF32)</f>
        <v>113.89999999999998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15.600000000000001</v>
      </c>
      <c r="E33" s="94">
        <f>'04'!F29</f>
        <v>11.2</v>
      </c>
      <c r="F33" s="94">
        <f>'05'!F29</f>
        <v>0</v>
      </c>
      <c r="G33" s="94">
        <f>'06'!F29</f>
        <v>0</v>
      </c>
      <c r="H33" s="94">
        <f>'07'!F29</f>
        <v>0.4</v>
      </c>
      <c r="I33" s="94">
        <f>'08'!F29</f>
        <v>0</v>
      </c>
      <c r="J33" s="94">
        <f>'09'!F29</f>
        <v>0</v>
      </c>
      <c r="K33" s="94">
        <f>'10'!F29</f>
        <v>4.4000000000000004</v>
      </c>
      <c r="L33" s="94">
        <f>'11'!F29</f>
        <v>6.8</v>
      </c>
      <c r="M33" s="94">
        <f>'12'!F29</f>
        <v>28.1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39.4</v>
      </c>
      <c r="T33" s="94">
        <f>'19'!F29</f>
        <v>1.2</v>
      </c>
      <c r="U33" s="94">
        <f>'20'!F29</f>
        <v>0.2</v>
      </c>
      <c r="V33" s="94">
        <f>'21'!F29</f>
        <v>17.600000000000001</v>
      </c>
      <c r="W33" s="94">
        <f>'22'!F29</f>
        <v>1.8</v>
      </c>
      <c r="X33" s="94">
        <f>'23'!F29</f>
        <v>2</v>
      </c>
      <c r="Y33" s="94">
        <f>'24'!F29</f>
        <v>1.8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5.2</v>
      </c>
      <c r="AD33" s="94">
        <f>'29'!F29</f>
        <v>5.4</v>
      </c>
      <c r="AE33" s="94">
        <f>'30'!F29</f>
        <v>0</v>
      </c>
      <c r="AF33" s="94">
        <f>'31'!F29</f>
        <v>8.1999999999999993</v>
      </c>
      <c r="AG33" s="94">
        <f>SUM(B33:AF33)</f>
        <v>149.29999999999998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11.4</v>
      </c>
      <c r="E34" s="94">
        <f>'04'!F30</f>
        <v>4.8</v>
      </c>
      <c r="F34" s="94">
        <f>'05'!F30</f>
        <v>0</v>
      </c>
      <c r="G34" s="94">
        <f>'06'!F30</f>
        <v>0</v>
      </c>
      <c r="H34" s="94">
        <f>'07'!F30</f>
        <v>0.4</v>
      </c>
      <c r="I34" s="94">
        <f>'08'!F30</f>
        <v>0</v>
      </c>
      <c r="J34" s="94">
        <f>'09'!F30</f>
        <v>0</v>
      </c>
      <c r="K34" s="94">
        <f>'10'!F30</f>
        <v>4.2</v>
      </c>
      <c r="L34" s="94">
        <f>'11'!F30</f>
        <v>9.6999999999999993</v>
      </c>
      <c r="M34" s="94">
        <f>'12'!F30</f>
        <v>22.5</v>
      </c>
      <c r="N34" s="94">
        <f>'13'!F30</f>
        <v>0</v>
      </c>
      <c r="O34" s="94">
        <f>'14'!F30</f>
        <v>0</v>
      </c>
      <c r="P34" s="94">
        <f>'15'!F30</f>
        <v>0.2</v>
      </c>
      <c r="Q34" s="94">
        <f>'16'!F30</f>
        <v>0</v>
      </c>
      <c r="R34" s="94">
        <f>'17'!F30</f>
        <v>0</v>
      </c>
      <c r="S34" s="94">
        <f>'18'!F30</f>
        <v>39</v>
      </c>
      <c r="T34" s="94">
        <f>'19'!F30</f>
        <v>2.1</v>
      </c>
      <c r="U34" s="94">
        <f>'20'!F30</f>
        <v>0</v>
      </c>
      <c r="V34" s="94">
        <f>'21'!F30</f>
        <v>7.5</v>
      </c>
      <c r="W34" s="94">
        <f>'22'!F30</f>
        <v>0.2</v>
      </c>
      <c r="X34" s="94">
        <f>'23'!F30</f>
        <v>4.5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4.8</v>
      </c>
      <c r="AE34" s="94">
        <f>'30'!F30</f>
        <v>0</v>
      </c>
      <c r="AF34" s="94">
        <f>'31'!F30</f>
        <v>4</v>
      </c>
      <c r="AG34" s="94">
        <f>SUM(B34:AF34)</f>
        <v>115.3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12.233333333333334</v>
      </c>
      <c r="E35" s="76">
        <f>'04'!F31</f>
        <v>6.8999999999999995</v>
      </c>
      <c r="F35" s="76">
        <f>'05'!F31</f>
        <v>0</v>
      </c>
      <c r="G35" s="76">
        <f>'06'!F31</f>
        <v>0</v>
      </c>
      <c r="H35" s="76">
        <f>'07'!F31</f>
        <v>0.73333333333333328</v>
      </c>
      <c r="I35" s="76">
        <f>'08'!F31</f>
        <v>0</v>
      </c>
      <c r="J35" s="76">
        <f>'09'!F31</f>
        <v>0.13333333333333333</v>
      </c>
      <c r="K35" s="76">
        <f>'10'!F31</f>
        <v>5.2333333333333334</v>
      </c>
      <c r="L35" s="76">
        <f>'11'!F31</f>
        <v>11.6</v>
      </c>
      <c r="M35" s="76">
        <f>'12'!F31</f>
        <v>23.933333333333337</v>
      </c>
      <c r="N35" s="76">
        <f>'13'!F31</f>
        <v>0</v>
      </c>
      <c r="O35" s="76">
        <f>'14'!F31</f>
        <v>0.13333333333333333</v>
      </c>
      <c r="P35" s="76">
        <f>'15'!F31</f>
        <v>0.33333333333333331</v>
      </c>
      <c r="Q35" s="76">
        <f>'16'!F31</f>
        <v>0</v>
      </c>
      <c r="R35" s="76">
        <f>'17'!F31</f>
        <v>0</v>
      </c>
      <c r="S35" s="76">
        <f>'18'!F31</f>
        <v>31.2</v>
      </c>
      <c r="T35" s="76">
        <f>'19'!F31</f>
        <v>4.0333333333333332</v>
      </c>
      <c r="U35" s="76">
        <f>'20'!F31</f>
        <v>6.6666666666666666E-2</v>
      </c>
      <c r="V35" s="76">
        <f>'21'!F31</f>
        <v>9.3000000000000007</v>
      </c>
      <c r="W35" s="76">
        <f>'22'!F31</f>
        <v>0.66666666666666663</v>
      </c>
      <c r="X35" s="76">
        <f>'23'!F31</f>
        <v>5.833333333333333</v>
      </c>
      <c r="Y35" s="76">
        <f>'24'!F31</f>
        <v>0.63333333333333341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3.5333333333333337</v>
      </c>
      <c r="AD35" s="76">
        <f>'29'!F31</f>
        <v>3.7333333333333329</v>
      </c>
      <c r="AE35" s="76">
        <f>'30'!F31</f>
        <v>0</v>
      </c>
      <c r="AF35" s="76">
        <f>'31'!F31</f>
        <v>5.9333333333333327</v>
      </c>
      <c r="AG35" s="19">
        <f>AVERAGE(AG32:AG34)</f>
        <v>126.16666666666664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13.799999999999999</v>
      </c>
      <c r="E36" s="94">
        <f>'04'!F32</f>
        <v>10.8</v>
      </c>
      <c r="F36" s="94">
        <f>'05'!F32</f>
        <v>0</v>
      </c>
      <c r="G36" s="94">
        <f>'06'!F32</f>
        <v>0</v>
      </c>
      <c r="H36" s="94">
        <f>'07'!F32</f>
        <v>6</v>
      </c>
      <c r="I36" s="94">
        <f>'08'!F32</f>
        <v>0</v>
      </c>
      <c r="J36" s="94">
        <f>'09'!F32</f>
        <v>0</v>
      </c>
      <c r="K36" s="94">
        <f>'10'!F32</f>
        <v>5.4</v>
      </c>
      <c r="L36" s="94">
        <f>'11'!F32</f>
        <v>10</v>
      </c>
      <c r="M36" s="94">
        <f>'12'!F32</f>
        <v>11</v>
      </c>
      <c r="N36" s="94">
        <f>'13'!F32</f>
        <v>0</v>
      </c>
      <c r="O36" s="94">
        <f>'14'!F32</f>
        <v>1.6</v>
      </c>
      <c r="P36" s="94">
        <f>'15'!F32</f>
        <v>1.2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43.4</v>
      </c>
      <c r="W36" s="94">
        <f>'22'!F32</f>
        <v>0</v>
      </c>
      <c r="X36" s="94">
        <f>'23'!F32</f>
        <v>8</v>
      </c>
      <c r="Y36" s="94">
        <f>'24'!F32</f>
        <v>1.8</v>
      </c>
      <c r="Z36" s="94">
        <f>'25'!F32</f>
        <v>0</v>
      </c>
      <c r="AA36" s="94">
        <f>'26'!F32</f>
        <v>0</v>
      </c>
      <c r="AB36" s="94">
        <f>'27'!F32</f>
        <v>2</v>
      </c>
      <c r="AC36" s="94">
        <f>'28'!F32</f>
        <v>3</v>
      </c>
      <c r="AD36" s="94">
        <f>'29'!F32</f>
        <v>2</v>
      </c>
      <c r="AE36" s="94">
        <f>'30'!F32</f>
        <v>0</v>
      </c>
      <c r="AF36" s="94">
        <f>'31'!F32</f>
        <v>8.8000000000000007</v>
      </c>
      <c r="AG36" s="94">
        <f t="shared" ref="AG36:AG42" si="2">SUM(B36:AF36)</f>
        <v>128.80000000000001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8.9</v>
      </c>
      <c r="E37" s="94">
        <f>'04'!F33</f>
        <v>11.6</v>
      </c>
      <c r="F37" s="94">
        <f>'05'!F33</f>
        <v>0</v>
      </c>
      <c r="G37" s="94">
        <f>'06'!F33</f>
        <v>0</v>
      </c>
      <c r="H37" s="94">
        <f>'07'!F33</f>
        <v>15</v>
      </c>
      <c r="I37" s="94">
        <f>'08'!F33</f>
        <v>0</v>
      </c>
      <c r="J37" s="94">
        <f>'09'!F33</f>
        <v>0</v>
      </c>
      <c r="K37" s="94">
        <f>'10'!F33</f>
        <v>11</v>
      </c>
      <c r="L37" s="94">
        <f>'11'!F33</f>
        <v>13.399999999999999</v>
      </c>
      <c r="M37" s="94">
        <f>'12'!F33</f>
        <v>18.399999999999999</v>
      </c>
      <c r="N37" s="94">
        <f>'13'!F33</f>
        <v>0</v>
      </c>
      <c r="O37" s="94">
        <f>'14'!F33</f>
        <v>0</v>
      </c>
      <c r="P37" s="94">
        <f>'15'!F33</f>
        <v>1</v>
      </c>
      <c r="Q37" s="94">
        <f>'16'!F33</f>
        <v>0</v>
      </c>
      <c r="R37" s="94">
        <f>'17'!F33</f>
        <v>0</v>
      </c>
      <c r="S37" s="94">
        <f>'18'!F33</f>
        <v>0.8</v>
      </c>
      <c r="T37" s="94">
        <f>'19'!F33</f>
        <v>0</v>
      </c>
      <c r="U37" s="94">
        <f>'20'!F33</f>
        <v>0</v>
      </c>
      <c r="V37" s="94">
        <f>'21'!F33</f>
        <v>0.2</v>
      </c>
      <c r="W37" s="94">
        <f>'22'!F33</f>
        <v>0</v>
      </c>
      <c r="X37" s="94">
        <f>'23'!F33</f>
        <v>11.3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3.8</v>
      </c>
      <c r="AC37" s="94">
        <f>'28'!F33</f>
        <v>0</v>
      </c>
      <c r="AD37" s="94">
        <f>'29'!F33</f>
        <v>0.2</v>
      </c>
      <c r="AE37" s="94">
        <f>'30'!F33</f>
        <v>0</v>
      </c>
      <c r="AF37" s="94">
        <f>'31'!F33</f>
        <v>10.9</v>
      </c>
      <c r="AG37" s="94">
        <f t="shared" si="2"/>
        <v>106.5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10.7</v>
      </c>
      <c r="E38" s="94">
        <f>'04'!F34</f>
        <v>7.4</v>
      </c>
      <c r="F38" s="94">
        <f>'05'!F34</f>
        <v>0</v>
      </c>
      <c r="G38" s="94">
        <f>'06'!F34</f>
        <v>0</v>
      </c>
      <c r="H38" s="94">
        <f>'07'!F34</f>
        <v>4.8</v>
      </c>
      <c r="I38" s="94">
        <f>'08'!F34</f>
        <v>0</v>
      </c>
      <c r="J38" s="94">
        <f>'09'!F34</f>
        <v>0</v>
      </c>
      <c r="K38" s="94">
        <f>'10'!F34</f>
        <v>6.6</v>
      </c>
      <c r="L38" s="94">
        <f>'11'!F34</f>
        <v>13.4</v>
      </c>
      <c r="M38" s="94">
        <f>'12'!F34</f>
        <v>18.599999999999998</v>
      </c>
      <c r="N38" s="94">
        <f>'13'!F34</f>
        <v>0</v>
      </c>
      <c r="O38" s="94">
        <f>'14'!F34</f>
        <v>1.4</v>
      </c>
      <c r="P38" s="94">
        <f>'15'!F34</f>
        <v>1.7000000000000002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6</v>
      </c>
      <c r="U38" s="94">
        <f>'20'!F34</f>
        <v>0</v>
      </c>
      <c r="V38" s="94">
        <f>'21'!F34</f>
        <v>56.2</v>
      </c>
      <c r="W38" s="94">
        <f>'22'!F34</f>
        <v>0</v>
      </c>
      <c r="X38" s="94">
        <f>'23'!F34</f>
        <v>8</v>
      </c>
      <c r="Y38" s="94">
        <f>'24'!F34</f>
        <v>0.8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18.100000000000001</v>
      </c>
      <c r="AE38" s="94">
        <f>'30'!F34</f>
        <v>0</v>
      </c>
      <c r="AF38" s="94">
        <f>'31'!F34</f>
        <v>15.3</v>
      </c>
      <c r="AG38" s="94">
        <f t="shared" si="2"/>
        <v>169.00000000000003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10.9</v>
      </c>
      <c r="E39" s="94">
        <f>'04'!F35</f>
        <v>7.7</v>
      </c>
      <c r="F39" s="94">
        <f>'05'!F35</f>
        <v>0</v>
      </c>
      <c r="G39" s="94">
        <f>'06'!F35</f>
        <v>0</v>
      </c>
      <c r="H39" s="94">
        <f>'07'!F35</f>
        <v>9.8000000000000007</v>
      </c>
      <c r="I39" s="94">
        <f>'08'!F35</f>
        <v>0</v>
      </c>
      <c r="J39" s="94">
        <f>'09'!F35</f>
        <v>1.2</v>
      </c>
      <c r="K39" s="94">
        <f>'10'!F35</f>
        <v>5.6</v>
      </c>
      <c r="L39" s="94">
        <f>'11'!F35</f>
        <v>8.9</v>
      </c>
      <c r="M39" s="94">
        <f>'12'!F35</f>
        <v>17.7</v>
      </c>
      <c r="N39" s="94">
        <f>'13'!F35</f>
        <v>0</v>
      </c>
      <c r="O39" s="94">
        <f>'14'!F35</f>
        <v>0.2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13.799999999999999</v>
      </c>
      <c r="V39" s="94">
        <f>'21'!F35</f>
        <v>35.799999999999997</v>
      </c>
      <c r="W39" s="94">
        <f>'22'!F35</f>
        <v>0</v>
      </c>
      <c r="X39" s="94">
        <f>'23'!F35</f>
        <v>4.8</v>
      </c>
      <c r="Y39" s="94">
        <f>'24'!F35</f>
        <v>0</v>
      </c>
      <c r="Z39" s="94">
        <f>'25'!F35</f>
        <v>0</v>
      </c>
      <c r="AA39" s="94">
        <f>'26'!F35</f>
        <v>0.6</v>
      </c>
      <c r="AB39" s="94">
        <f>'27'!F35</f>
        <v>0</v>
      </c>
      <c r="AC39" s="94">
        <f>'28'!F35</f>
        <v>0</v>
      </c>
      <c r="AD39" s="94">
        <f>'29'!F35</f>
        <v>17.600000000000001</v>
      </c>
      <c r="AE39" s="94">
        <f>'30'!F35</f>
        <v>0</v>
      </c>
      <c r="AF39" s="94">
        <f>'31'!F35</f>
        <v>0.8</v>
      </c>
      <c r="AG39" s="94">
        <f t="shared" si="2"/>
        <v>135.4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15.3</v>
      </c>
      <c r="E40" s="94">
        <f>'04'!F36</f>
        <v>9.1999999999999993</v>
      </c>
      <c r="F40" s="94">
        <f>'05'!F36</f>
        <v>0</v>
      </c>
      <c r="G40" s="94">
        <f>'06'!F36</f>
        <v>0</v>
      </c>
      <c r="H40" s="94">
        <f>'07'!F36</f>
        <v>1.8</v>
      </c>
      <c r="I40" s="94">
        <f>'08'!F36</f>
        <v>0</v>
      </c>
      <c r="J40" s="94">
        <f>'09'!F36</f>
        <v>0</v>
      </c>
      <c r="K40" s="94">
        <f>'10'!F36</f>
        <v>26.2</v>
      </c>
      <c r="L40" s="94">
        <f>'11'!F36</f>
        <v>10.199999999999999</v>
      </c>
      <c r="M40" s="94">
        <f>'12'!F36</f>
        <v>8.3999999999999986</v>
      </c>
      <c r="N40" s="94">
        <f>'13'!F36</f>
        <v>0</v>
      </c>
      <c r="O40" s="94">
        <f>'14'!F36</f>
        <v>0.5</v>
      </c>
      <c r="P40" s="94">
        <f>'15'!F36</f>
        <v>1.5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2.2000000000000002</v>
      </c>
      <c r="U40" s="94">
        <f>'20'!F36</f>
        <v>1.2</v>
      </c>
      <c r="V40" s="94">
        <f>'21'!F36</f>
        <v>32.5</v>
      </c>
      <c r="W40" s="94">
        <f>'22'!F36</f>
        <v>0</v>
      </c>
      <c r="X40" s="94">
        <f>'23'!F36</f>
        <v>1.3</v>
      </c>
      <c r="Y40" s="94">
        <f>'24'!F36</f>
        <v>1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11.8</v>
      </c>
      <c r="AE40" s="94">
        <f>'30'!F36</f>
        <v>0</v>
      </c>
      <c r="AF40" s="94">
        <f>'31'!F36</f>
        <v>1.9</v>
      </c>
      <c r="AG40" s="94">
        <f t="shared" si="2"/>
        <v>125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11.2</v>
      </c>
      <c r="E41" s="94">
        <f>'04'!F37</f>
        <v>13.6</v>
      </c>
      <c r="F41" s="94">
        <f>'05'!F37</f>
        <v>0</v>
      </c>
      <c r="G41" s="94">
        <f>'06'!F37</f>
        <v>0</v>
      </c>
      <c r="H41" s="94">
        <f>'07'!F37</f>
        <v>5</v>
      </c>
      <c r="I41" s="94">
        <f>'08'!F37</f>
        <v>0</v>
      </c>
      <c r="J41" s="94">
        <f>'09'!F37</f>
        <v>0</v>
      </c>
      <c r="K41" s="94">
        <f>'10'!F37</f>
        <v>11.2</v>
      </c>
      <c r="L41" s="94">
        <f>'11'!F37</f>
        <v>12.1</v>
      </c>
      <c r="M41" s="94">
        <f>'12'!F37</f>
        <v>17.599999999999998</v>
      </c>
      <c r="N41" s="94">
        <f>'13'!F37</f>
        <v>0</v>
      </c>
      <c r="O41" s="94">
        <f>'14'!F37</f>
        <v>0.4</v>
      </c>
      <c r="P41" s="94">
        <f>'15'!F37</f>
        <v>1.4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12.4</v>
      </c>
      <c r="U41" s="94">
        <f>'20'!F37</f>
        <v>0.2</v>
      </c>
      <c r="V41" s="94">
        <f>'21'!F37</f>
        <v>38.400000000000006</v>
      </c>
      <c r="W41" s="94">
        <f>'22'!F37</f>
        <v>0.2</v>
      </c>
      <c r="X41" s="94">
        <f>'23'!F37</f>
        <v>3.8</v>
      </c>
      <c r="Y41" s="94">
        <f>'24'!F37</f>
        <v>1.5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7.5</v>
      </c>
      <c r="AE41" s="94">
        <f>'30'!F37</f>
        <v>0</v>
      </c>
      <c r="AF41" s="94">
        <f>'31'!F37</f>
        <v>4.5999999999999996</v>
      </c>
      <c r="AG41" s="94">
        <f t="shared" si="2"/>
        <v>141.10000000000002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12.4</v>
      </c>
      <c r="E42" s="94">
        <f>'04'!F38</f>
        <v>6.4</v>
      </c>
      <c r="F42" s="94">
        <f>'05'!F38</f>
        <v>0</v>
      </c>
      <c r="G42" s="94">
        <f>'06'!F38</f>
        <v>0</v>
      </c>
      <c r="H42" s="94">
        <f>'07'!F38</f>
        <v>10.199999999999999</v>
      </c>
      <c r="I42" s="94">
        <f>'08'!F38</f>
        <v>0</v>
      </c>
      <c r="J42" s="94">
        <f>'09'!F38</f>
        <v>0</v>
      </c>
      <c r="K42" s="94">
        <f>'10'!F38</f>
        <v>8.6</v>
      </c>
      <c r="L42" s="94">
        <f>'11'!F38</f>
        <v>12.700000000000001</v>
      </c>
      <c r="M42" s="94">
        <f>'12'!F38</f>
        <v>19.600000000000001</v>
      </c>
      <c r="N42" s="94">
        <f>'13'!F38</f>
        <v>0</v>
      </c>
      <c r="O42" s="94">
        <f>'14'!F38</f>
        <v>0.2</v>
      </c>
      <c r="P42" s="94">
        <f>'15'!F38</f>
        <v>0.2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7.8</v>
      </c>
      <c r="V42" s="94">
        <f>'21'!F38</f>
        <v>30</v>
      </c>
      <c r="W42" s="94">
        <f>'22'!F38</f>
        <v>0</v>
      </c>
      <c r="X42" s="94">
        <f>'23'!F38</f>
        <v>1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0.2</v>
      </c>
      <c r="AD42" s="94">
        <f>'29'!F38</f>
        <v>18</v>
      </c>
      <c r="AE42" s="94">
        <f>'30'!F38</f>
        <v>0</v>
      </c>
      <c r="AF42" s="94">
        <f>'31'!F38</f>
        <v>5.6</v>
      </c>
      <c r="AG42" s="94">
        <f t="shared" si="2"/>
        <v>132.9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9.5</v>
      </c>
      <c r="E43" s="94">
        <f>'04'!F39</f>
        <v>5.8</v>
      </c>
      <c r="F43" s="94">
        <f>'05'!F39</f>
        <v>0</v>
      </c>
      <c r="G43" s="94">
        <f>'06'!F39</f>
        <v>0</v>
      </c>
      <c r="H43" s="94">
        <f>'07'!F39</f>
        <v>31</v>
      </c>
      <c r="I43" s="94">
        <f>'08'!F39</f>
        <v>0</v>
      </c>
      <c r="J43" s="94">
        <f>'09'!F39</f>
        <v>7.5</v>
      </c>
      <c r="K43" s="94">
        <f>'10'!F39</f>
        <v>2.8000000000000003</v>
      </c>
      <c r="L43" s="94">
        <f>'11'!F39</f>
        <v>37.4</v>
      </c>
      <c r="M43" s="94">
        <f>'12'!F39</f>
        <v>32.200000000000003</v>
      </c>
      <c r="N43" s="94">
        <f>'13'!F39</f>
        <v>0</v>
      </c>
      <c r="O43" s="94">
        <f>'14'!F39</f>
        <v>1.8</v>
      </c>
      <c r="P43" s="94">
        <f>'15'!F39</f>
        <v>1.4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7.2</v>
      </c>
      <c r="U43" s="94">
        <f>'20'!F39</f>
        <v>13.2</v>
      </c>
      <c r="V43" s="94">
        <f>'21'!F39</f>
        <v>75.900000000000006</v>
      </c>
      <c r="W43" s="94">
        <f>'22'!F39</f>
        <v>0</v>
      </c>
      <c r="X43" s="94">
        <f>'23'!F39</f>
        <v>2.2000000000000002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20.399999999999999</v>
      </c>
      <c r="AE43" s="94">
        <f>'30'!F39</f>
        <v>0</v>
      </c>
      <c r="AF43" s="94">
        <f>'31'!F39</f>
        <v>9</v>
      </c>
      <c r="AG43" s="94">
        <f>SUM(B43:AF43)</f>
        <v>257.29999999999995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2.8</v>
      </c>
      <c r="E44" s="94">
        <f>'04'!F40</f>
        <v>5.8</v>
      </c>
      <c r="F44" s="94">
        <f>'05'!F40</f>
        <v>0</v>
      </c>
      <c r="G44" s="94">
        <f>'06'!F40</f>
        <v>0</v>
      </c>
      <c r="H44" s="94">
        <f>'07'!F40</f>
        <v>0.6</v>
      </c>
      <c r="I44" s="94">
        <f>'08'!F40</f>
        <v>0</v>
      </c>
      <c r="J44" s="94">
        <f>'09'!F40</f>
        <v>0</v>
      </c>
      <c r="K44" s="94">
        <f>'10'!F40</f>
        <v>11.2</v>
      </c>
      <c r="L44" s="94">
        <f>'11'!F40</f>
        <v>9.6</v>
      </c>
      <c r="M44" s="94">
        <f>'12'!F40</f>
        <v>7.8</v>
      </c>
      <c r="N44" s="94">
        <f>'13'!F40</f>
        <v>0</v>
      </c>
      <c r="O44" s="94">
        <f>'14'!F40</f>
        <v>0</v>
      </c>
      <c r="P44" s="94">
        <f>'15'!F40</f>
        <v>1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6.4</v>
      </c>
      <c r="U44" s="94">
        <f>'20'!F40</f>
        <v>0.2</v>
      </c>
      <c r="V44" s="94">
        <f>'21'!F40</f>
        <v>33.200000000000003</v>
      </c>
      <c r="W44" s="94">
        <f>'22'!F40</f>
        <v>0</v>
      </c>
      <c r="X44" s="94">
        <f>'23'!F40</f>
        <v>1.6</v>
      </c>
      <c r="Y44" s="94">
        <f>'24'!F40</f>
        <v>0.6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20</v>
      </c>
      <c r="AE44" s="94">
        <f>'30'!F40</f>
        <v>0</v>
      </c>
      <c r="AF44" s="94">
        <f>'31'!F40</f>
        <v>0.4</v>
      </c>
      <c r="AG44" s="94">
        <f>SUM(B44:AF44)</f>
        <v>101.19999999999999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10.611111111111111</v>
      </c>
      <c r="E45" s="19">
        <f t="shared" si="3"/>
        <v>8.6999999999999993</v>
      </c>
      <c r="F45" s="19">
        <f t="shared" si="3"/>
        <v>0</v>
      </c>
      <c r="G45" s="19">
        <f t="shared" si="3"/>
        <v>0</v>
      </c>
      <c r="H45" s="19">
        <f t="shared" si="3"/>
        <v>9.3555555555555543</v>
      </c>
      <c r="I45" s="19">
        <f t="shared" si="3"/>
        <v>0</v>
      </c>
      <c r="J45" s="19">
        <f t="shared" si="3"/>
        <v>0.96666666666666656</v>
      </c>
      <c r="K45" s="19">
        <f t="shared" si="3"/>
        <v>9.8444444444444432</v>
      </c>
      <c r="L45" s="19">
        <f t="shared" si="3"/>
        <v>14.188888888888888</v>
      </c>
      <c r="M45" s="19">
        <f t="shared" si="3"/>
        <v>16.811111111111114</v>
      </c>
      <c r="N45" s="19">
        <f t="shared" si="3"/>
        <v>0</v>
      </c>
      <c r="O45" s="19">
        <f t="shared" si="3"/>
        <v>0.67777777777777781</v>
      </c>
      <c r="P45" s="19">
        <f t="shared" si="3"/>
        <v>1.0444444444444445</v>
      </c>
      <c r="Q45" s="19">
        <f t="shared" si="3"/>
        <v>0</v>
      </c>
      <c r="R45" s="19">
        <f t="shared" si="3"/>
        <v>0</v>
      </c>
      <c r="S45" s="19">
        <f t="shared" si="3"/>
        <v>8.8888888888888892E-2</v>
      </c>
      <c r="T45" s="19">
        <f t="shared" si="3"/>
        <v>3.8000000000000003</v>
      </c>
      <c r="U45" s="19">
        <f t="shared" si="3"/>
        <v>4.0444444444444443</v>
      </c>
      <c r="V45" s="19">
        <f t="shared" si="3"/>
        <v>38.400000000000006</v>
      </c>
      <c r="W45" s="19">
        <f t="shared" si="3"/>
        <v>2.2222222222222223E-2</v>
      </c>
      <c r="X45" s="19">
        <f t="shared" si="3"/>
        <v>4.666666666666667</v>
      </c>
      <c r="Y45" s="19">
        <f t="shared" si="3"/>
        <v>0.6333333333333333</v>
      </c>
      <c r="Z45" s="19">
        <f t="shared" si="3"/>
        <v>0</v>
      </c>
      <c r="AA45" s="19">
        <f t="shared" si="3"/>
        <v>6.6666666666666666E-2</v>
      </c>
      <c r="AB45" s="19">
        <f t="shared" si="3"/>
        <v>0.64444444444444438</v>
      </c>
      <c r="AC45" s="19">
        <f t="shared" si="3"/>
        <v>0.35555555555555557</v>
      </c>
      <c r="AD45" s="19">
        <f t="shared" si="3"/>
        <v>12.844444444444443</v>
      </c>
      <c r="AE45" s="19">
        <f t="shared" si="3"/>
        <v>0</v>
      </c>
      <c r="AF45" s="19">
        <f t="shared" si="3"/>
        <v>6.3666666666666663</v>
      </c>
      <c r="AG45" s="19">
        <f>AVERAGE(AG36:AG44)</f>
        <v>144.13333333333333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12.306060606060607</v>
      </c>
      <c r="E46" s="24">
        <f t="shared" si="4"/>
        <v>6.6212121212121202</v>
      </c>
      <c r="F46" s="24">
        <f t="shared" si="4"/>
        <v>0</v>
      </c>
      <c r="G46" s="24">
        <f t="shared" si="4"/>
        <v>0</v>
      </c>
      <c r="H46" s="24">
        <f t="shared" si="4"/>
        <v>6.215151515151514</v>
      </c>
      <c r="I46" s="24">
        <f t="shared" si="4"/>
        <v>0</v>
      </c>
      <c r="J46" s="24">
        <f t="shared" si="4"/>
        <v>0.61818181818181817</v>
      </c>
      <c r="K46" s="24">
        <f t="shared" si="4"/>
        <v>7.3060606060606048</v>
      </c>
      <c r="L46" s="24">
        <f t="shared" si="4"/>
        <v>11.4969696969697</v>
      </c>
      <c r="M46" s="24">
        <f t="shared" si="4"/>
        <v>27.945454545454538</v>
      </c>
      <c r="N46" s="24">
        <f t="shared" si="4"/>
        <v>0</v>
      </c>
      <c r="O46" s="24">
        <f t="shared" si="4"/>
        <v>0.19696969696969699</v>
      </c>
      <c r="P46" s="24">
        <f t="shared" si="4"/>
        <v>0.71515151515151509</v>
      </c>
      <c r="Q46" s="24">
        <f t="shared" si="4"/>
        <v>0</v>
      </c>
      <c r="R46" s="24">
        <f t="shared" si="4"/>
        <v>0</v>
      </c>
      <c r="S46" s="24">
        <f t="shared" si="4"/>
        <v>9.9303030303030297</v>
      </c>
      <c r="T46" s="24">
        <f t="shared" si="4"/>
        <v>3.9696969696969697</v>
      </c>
      <c r="U46" s="113">
        <f t="shared" si="4"/>
        <v>4.0484848484848488</v>
      </c>
      <c r="V46" s="113">
        <f t="shared" si="4"/>
        <v>20.76969696969697</v>
      </c>
      <c r="W46" s="113">
        <f t="shared" si="4"/>
        <v>0.10303030303030306</v>
      </c>
      <c r="X46" s="113">
        <f t="shared" si="4"/>
        <v>10.409090909090907</v>
      </c>
      <c r="Y46" s="113">
        <f t="shared" si="4"/>
        <v>0.74848484848484853</v>
      </c>
      <c r="Z46" s="113">
        <f t="shared" si="4"/>
        <v>0.33333333333333331</v>
      </c>
      <c r="AA46" s="127">
        <f t="shared" si="4"/>
        <v>1.8181818181818181E-2</v>
      </c>
      <c r="AB46" s="113">
        <f t="shared" si="4"/>
        <v>0.18181818181818182</v>
      </c>
      <c r="AC46" s="113">
        <f t="shared" si="4"/>
        <v>2.9363636363636361</v>
      </c>
      <c r="AD46" s="113">
        <f t="shared" si="4"/>
        <v>15.106060606060606</v>
      </c>
      <c r="AE46" s="113">
        <f t="shared" si="4"/>
        <v>9.0909090909090925E-2</v>
      </c>
      <c r="AF46" s="113">
        <f t="shared" si="4"/>
        <v>2.8454545454545452</v>
      </c>
      <c r="AG46" s="113">
        <f>SUM(B46:AF46)</f>
        <v>144.91212121212121</v>
      </c>
      <c r="AH46" s="13"/>
      <c r="AJ46" s="25"/>
      <c r="AK46" s="26"/>
    </row>
    <row r="47" spans="1:37" x14ac:dyDescent="0.2">
      <c r="A47" s="88" t="s">
        <v>38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>
        <v>5</v>
      </c>
      <c r="T47" s="112"/>
      <c r="U47" s="115"/>
      <c r="V47" s="114">
        <v>18</v>
      </c>
      <c r="W47" s="114"/>
      <c r="X47" s="114"/>
      <c r="Y47" s="114"/>
      <c r="Z47" s="114"/>
      <c r="AA47" s="114"/>
      <c r="AB47" s="114"/>
      <c r="AC47" s="114">
        <v>1</v>
      </c>
      <c r="AD47" s="114">
        <v>8</v>
      </c>
      <c r="AE47" s="114"/>
      <c r="AF47" s="114"/>
      <c r="AG47" s="114">
        <f>SUM(B47:AF47)</f>
        <v>32</v>
      </c>
      <c r="AH47" s="13"/>
      <c r="AJ47" s="28"/>
      <c r="AK47" s="26"/>
    </row>
    <row r="48" spans="1:37" ht="15.75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</row>
    <row r="49" spans="1:35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D4" sqref="D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0" t="s">
        <v>96</v>
      </c>
      <c r="B1" s="130"/>
      <c r="C1" s="130"/>
      <c r="D1" s="130"/>
      <c r="E1" s="130"/>
      <c r="F1" s="130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18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18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97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I11" sqref="I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0" t="s">
        <v>98</v>
      </c>
      <c r="B1" s="130"/>
      <c r="C1" s="130"/>
      <c r="D1" s="130"/>
      <c r="E1" s="130"/>
      <c r="F1" s="130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10</v>
      </c>
      <c r="E4" s="12">
        <v>1</v>
      </c>
      <c r="F4" s="12">
        <f t="shared" ref="F4:F11" si="0">B4+C4+D4+E4</f>
        <v>11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13.5</v>
      </c>
      <c r="E5" s="12">
        <v>1.5</v>
      </c>
      <c r="F5" s="12">
        <f t="shared" si="0"/>
        <v>15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13</v>
      </c>
      <c r="E6" s="12">
        <v>1.8</v>
      </c>
      <c r="F6" s="12">
        <f t="shared" si="0"/>
        <v>14.8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7.2</v>
      </c>
      <c r="E7" s="12">
        <v>1.4</v>
      </c>
      <c r="F7" s="12">
        <f t="shared" si="0"/>
        <v>8.6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15.5</v>
      </c>
      <c r="E8" s="12">
        <v>1</v>
      </c>
      <c r="F8" s="12">
        <f t="shared" si="0"/>
        <v>16.5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18.8</v>
      </c>
      <c r="E9" s="12">
        <v>1.6</v>
      </c>
      <c r="F9" s="12">
        <f t="shared" si="0"/>
        <v>20.400000000000002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11.2</v>
      </c>
      <c r="E10" s="12">
        <v>2.1</v>
      </c>
      <c r="F10" s="12">
        <f t="shared" si="0"/>
        <v>13.299999999999999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12.5</v>
      </c>
      <c r="E11" s="12">
        <v>1.3</v>
      </c>
      <c r="F11" s="12">
        <f t="shared" si="0"/>
        <v>13.8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12.7125</v>
      </c>
      <c r="E12" s="43">
        <f>AVERAGE(E4:E11)</f>
        <v>1.4624999999999999</v>
      </c>
      <c r="F12" s="43">
        <f>AVERAGE(F4:F11)</f>
        <v>14.175000000000001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9.6999999999999993</v>
      </c>
      <c r="E13" s="12">
        <v>2.5</v>
      </c>
      <c r="F13" s="12">
        <f t="shared" ref="F13:F23" si="1">B13+C13+D13+E13</f>
        <v>12.2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6.9</v>
      </c>
      <c r="E14" s="12">
        <v>3.6</v>
      </c>
      <c r="F14" s="12">
        <f t="shared" si="1"/>
        <v>10.5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9.8000000000000007</v>
      </c>
      <c r="E15" s="12">
        <v>1.8</v>
      </c>
      <c r="F15" s="12">
        <f t="shared" si="1"/>
        <v>11.600000000000001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7.5</v>
      </c>
      <c r="E16" s="12">
        <v>1.2</v>
      </c>
      <c r="F16" s="12">
        <f t="shared" si="1"/>
        <v>8.6999999999999993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11.3</v>
      </c>
      <c r="E17" s="12">
        <v>2.7</v>
      </c>
      <c r="F17" s="12">
        <f t="shared" si="1"/>
        <v>14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16.600000000000001</v>
      </c>
      <c r="E18" s="12">
        <v>1</v>
      </c>
      <c r="F18" s="12">
        <f t="shared" si="1"/>
        <v>17.600000000000001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8.1999999999999993</v>
      </c>
      <c r="E19" s="12">
        <v>2.2999999999999998</v>
      </c>
      <c r="F19" s="12">
        <f t="shared" si="1"/>
        <v>10.5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10</v>
      </c>
      <c r="E20" s="12">
        <v>2.2000000000000002</v>
      </c>
      <c r="F20" s="12">
        <f t="shared" si="1"/>
        <v>12.2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7.5</v>
      </c>
      <c r="E21" s="12">
        <v>3.2</v>
      </c>
      <c r="F21" s="12">
        <f t="shared" si="1"/>
        <v>10.7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11.6</v>
      </c>
      <c r="E22" s="12">
        <v>1.7</v>
      </c>
      <c r="F22" s="12">
        <f t="shared" si="1"/>
        <v>13.299999999999999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10.199999999999999</v>
      </c>
      <c r="E23" s="12">
        <v>1.2</v>
      </c>
      <c r="F23" s="12">
        <f t="shared" si="1"/>
        <v>11.399999999999999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9.9363636363636356</v>
      </c>
      <c r="E24" s="44">
        <f>AVERAGE(E13:E23)</f>
        <v>2.127272727272727</v>
      </c>
      <c r="F24" s="44">
        <f>AVERAGE(F13:F23)</f>
        <v>12.063636363636363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11.8</v>
      </c>
      <c r="E25" s="12">
        <v>0.7</v>
      </c>
      <c r="F25" s="12">
        <f>B25+C25+D25+E25</f>
        <v>12.5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13.8</v>
      </c>
      <c r="E26" s="12">
        <v>1.5</v>
      </c>
      <c r="F26" s="12">
        <f>B26+C26+D26+E26</f>
        <v>15.3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12.8</v>
      </c>
      <c r="E27" s="43">
        <f>AVERAGE(E25:E26)</f>
        <v>1.1000000000000001</v>
      </c>
      <c r="F27" s="44">
        <f>AVERAGE(F25:F26)</f>
        <v>13.9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9.5</v>
      </c>
      <c r="E28" s="12">
        <v>0.2</v>
      </c>
      <c r="F28" s="12">
        <f>B28+C28+D28+E28</f>
        <v>9.6999999999999993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14.8</v>
      </c>
      <c r="E29" s="12">
        <v>0.8</v>
      </c>
      <c r="F29" s="12">
        <f>B29+C29+D29+E29</f>
        <v>15.600000000000001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10.8</v>
      </c>
      <c r="E30" s="12">
        <v>0.6</v>
      </c>
      <c r="F30" s="12">
        <f>B30+C30+D30+E30</f>
        <v>11.4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11.700000000000001</v>
      </c>
      <c r="E31" s="43">
        <v>0</v>
      </c>
      <c r="F31" s="44">
        <f>AVERAGE(F28:F30)</f>
        <v>12.233333333333334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13.6</v>
      </c>
      <c r="E32" s="12">
        <v>0.2</v>
      </c>
      <c r="F32" s="12">
        <f t="shared" ref="F32:F40" si="2">B32+C32+D32+E32</f>
        <v>13.799999999999999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8.9</v>
      </c>
      <c r="E33" s="12">
        <v>0</v>
      </c>
      <c r="F33" s="12">
        <f t="shared" si="2"/>
        <v>8.9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10.7</v>
      </c>
      <c r="E34" s="12">
        <v>0</v>
      </c>
      <c r="F34" s="12">
        <f t="shared" si="2"/>
        <v>10.7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9.9</v>
      </c>
      <c r="E35" s="12">
        <v>1</v>
      </c>
      <c r="F35" s="12">
        <f t="shared" si="2"/>
        <v>10.9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14.8</v>
      </c>
      <c r="E36" s="12">
        <v>0.5</v>
      </c>
      <c r="F36" s="12">
        <f t="shared" si="2"/>
        <v>15.3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11</v>
      </c>
      <c r="E37" s="12">
        <v>0.2</v>
      </c>
      <c r="F37" s="12">
        <f t="shared" si="2"/>
        <v>11.2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11.6</v>
      </c>
      <c r="E38" s="12">
        <v>0.8</v>
      </c>
      <c r="F38" s="12">
        <f t="shared" si="2"/>
        <v>12.4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4</v>
      </c>
      <c r="E39" s="12">
        <v>5.5</v>
      </c>
      <c r="F39" s="12">
        <f t="shared" si="2"/>
        <v>9.5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2.4</v>
      </c>
      <c r="E40" s="12">
        <v>0.4</v>
      </c>
      <c r="F40" s="12">
        <f t="shared" si="2"/>
        <v>2.8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9.6555555555555568</v>
      </c>
      <c r="E41" s="44">
        <f>AVERAGE(E32:E40)</f>
        <v>0.95555555555555549</v>
      </c>
      <c r="F41" s="44">
        <f>AVERAGE(F32:F40)</f>
        <v>10.611111111111111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10.866666666666667</v>
      </c>
      <c r="E42" s="47">
        <f>AVERAGE(E4:E11,E13:E23,E25:E26,E28:E30,E32:E40)</f>
        <v>1.4393939393939399</v>
      </c>
      <c r="F42" s="47">
        <f>AVERAGE(F4:F11,F13:F23,F25:F26,F28:F30,F32:F40)</f>
        <v>12.306060606060605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5" sqref="F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99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7.2</v>
      </c>
      <c r="F4" s="12">
        <f t="shared" ref="F4:F11" si="0">B4+C4+D4+E4</f>
        <v>7.2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5</v>
      </c>
      <c r="F5" s="12">
        <f t="shared" si="0"/>
        <v>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5.2</v>
      </c>
      <c r="F6" s="12">
        <f t="shared" si="0"/>
        <v>5.4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4</v>
      </c>
      <c r="F7" s="12">
        <f t="shared" si="0"/>
        <v>4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4.2</v>
      </c>
      <c r="F8" s="12">
        <f t="shared" si="0"/>
        <v>4.2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8</v>
      </c>
      <c r="F9" s="12">
        <f t="shared" si="0"/>
        <v>8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4.7</v>
      </c>
      <c r="F10" s="12">
        <f t="shared" si="0"/>
        <v>4.7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5.5</v>
      </c>
      <c r="F11" s="12">
        <f t="shared" si="0"/>
        <v>5.5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2.5000000000000001E-2</v>
      </c>
      <c r="C12" s="43">
        <f>AVERAGE(C4:C11)</f>
        <v>0</v>
      </c>
      <c r="D12" s="43">
        <f>AVERAGE(D4:D11)</f>
        <v>0</v>
      </c>
      <c r="E12" s="43">
        <f>AVERAGE(E4:E11)</f>
        <v>5.4749999999999996</v>
      </c>
      <c r="F12" s="43">
        <f>AVERAGE(F4:F11)</f>
        <v>5.5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5.5</v>
      </c>
      <c r="F13" s="12">
        <f t="shared" ref="F13:F23" si="1">B13+C13+D13+E13</f>
        <v>5.5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3.7</v>
      </c>
      <c r="F14" s="12">
        <f t="shared" si="1"/>
        <v>3.7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4.8</v>
      </c>
      <c r="F15" s="12">
        <f t="shared" si="1"/>
        <v>4.8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3.2</v>
      </c>
      <c r="F16" s="12">
        <f t="shared" si="1"/>
        <v>3.2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2.2999999999999998</v>
      </c>
      <c r="F17" s="12">
        <f t="shared" si="1"/>
        <v>2.2999999999999998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7.4</v>
      </c>
      <c r="F18" s="12">
        <f t="shared" si="1"/>
        <v>7.4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</v>
      </c>
      <c r="F19" s="12">
        <f t="shared" si="1"/>
        <v>2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3.8</v>
      </c>
      <c r="F20" s="12">
        <f t="shared" si="1"/>
        <v>3.8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9.6</v>
      </c>
      <c r="F21" s="12">
        <f t="shared" si="1"/>
        <v>9.6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8</v>
      </c>
      <c r="F22" s="12">
        <f t="shared" si="1"/>
        <v>8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11.2</v>
      </c>
      <c r="F23" s="12">
        <f t="shared" si="1"/>
        <v>11.2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5.5909090909090908</v>
      </c>
      <c r="F24" s="44">
        <f>AVERAGE(F13:F23)</f>
        <v>5.5909090909090908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7.2</v>
      </c>
      <c r="F25" s="12">
        <f>B25+C25+D25+E25</f>
        <v>7.2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6.8</v>
      </c>
      <c r="F26" s="12">
        <f>B26+C26+D26+E26</f>
        <v>6.8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7</v>
      </c>
      <c r="F27" s="44">
        <f>AVERAGE(F25:F26)</f>
        <v>7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4.7</v>
      </c>
      <c r="F28" s="12">
        <f>B28+C28+D28+E28</f>
        <v>4.7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11.2</v>
      </c>
      <c r="F29" s="12">
        <f>B29+C29+D29+E29</f>
        <v>11.2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4.8</v>
      </c>
      <c r="F30" s="12">
        <f>B30+C30+D30+E30</f>
        <v>4.8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6.8999999999999995</v>
      </c>
      <c r="F31" s="44">
        <f>AVERAGE(F28:F30)</f>
        <v>6.8999999999999995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10.8</v>
      </c>
      <c r="F32" s="12">
        <f t="shared" ref="F32:F40" si="2">B32+C32+D32+E32</f>
        <v>10.8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11.6</v>
      </c>
      <c r="F33" s="12">
        <f t="shared" si="2"/>
        <v>11.6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7.4</v>
      </c>
      <c r="F34" s="12">
        <f t="shared" si="2"/>
        <v>7.4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7.7</v>
      </c>
      <c r="F35" s="12">
        <f t="shared" si="2"/>
        <v>7.7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9.1999999999999993</v>
      </c>
      <c r="F36" s="12">
        <f t="shared" si="2"/>
        <v>9.1999999999999993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13.6</v>
      </c>
      <c r="F37" s="12">
        <f t="shared" si="2"/>
        <v>13.6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6.4</v>
      </c>
      <c r="F38" s="12">
        <f t="shared" si="2"/>
        <v>6.4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5.8</v>
      </c>
      <c r="F39" s="12">
        <f t="shared" si="2"/>
        <v>5.8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5.8</v>
      </c>
      <c r="F40" s="12">
        <f t="shared" si="2"/>
        <v>5.8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8.6999999999999993</v>
      </c>
      <c r="F41" s="44">
        <f>AVERAGE(F32:F40)</f>
        <v>8.6999999999999993</v>
      </c>
    </row>
    <row r="42" spans="1:18" x14ac:dyDescent="0.2">
      <c r="A42" s="46" t="s">
        <v>37</v>
      </c>
      <c r="B42" s="47">
        <f>AVERAGE(B4:B11,B13:B23,B25:B26,B28:B30,B32:B40)</f>
        <v>6.0606060606060606E-3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6.6151515151515152</v>
      </c>
      <c r="F42" s="47">
        <f>AVERAGE(F4:F11,F13:F23,F25:F26,F28:F30,F32:F40)</f>
        <v>6.621212121212122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11" sqref="J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100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16" t="s">
        <v>10</v>
      </c>
      <c r="B12" s="12">
        <v>0</v>
      </c>
      <c r="C12" s="119">
        <f>AVERAGE(C4:C11)</f>
        <v>0</v>
      </c>
      <c r="D12" s="12">
        <v>0</v>
      </c>
      <c r="E12" s="119">
        <f>AVERAGE(E4:E11)</f>
        <v>0</v>
      </c>
      <c r="F12" s="119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16" t="s">
        <v>22</v>
      </c>
      <c r="B24" s="12">
        <v>0</v>
      </c>
      <c r="C24" s="120">
        <f>AVERAGE(C13:C23)</f>
        <v>0</v>
      </c>
      <c r="D24" s="12">
        <v>0</v>
      </c>
      <c r="E24" s="120">
        <f>AVERAGE(E13:E23)</f>
        <v>0</v>
      </c>
      <c r="F24" s="120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16" t="s">
        <v>25</v>
      </c>
      <c r="B27" s="12">
        <v>0</v>
      </c>
      <c r="C27" s="119">
        <f>AVERAGE(C25:C26)</f>
        <v>0</v>
      </c>
      <c r="D27" s="12">
        <v>0</v>
      </c>
      <c r="E27" s="119">
        <f>AVERAGE(E25:E26)</f>
        <v>0</v>
      </c>
      <c r="F27" s="120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6" t="s">
        <v>29</v>
      </c>
      <c r="B31" s="12">
        <v>0</v>
      </c>
      <c r="C31" s="119">
        <f>AVERAGE(C28:C30)</f>
        <v>0</v>
      </c>
      <c r="D31" s="12">
        <v>0</v>
      </c>
      <c r="E31" s="119">
        <f>AVERAGE(E28:E30)</f>
        <v>0</v>
      </c>
      <c r="F31" s="120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16" t="s">
        <v>36</v>
      </c>
      <c r="B41" s="12">
        <v>0</v>
      </c>
      <c r="C41" s="120">
        <f>AVERAGE(C32:C40)</f>
        <v>0</v>
      </c>
      <c r="D41" s="12">
        <v>0</v>
      </c>
      <c r="E41" s="120">
        <f>AVERAGE(E32:E40)</f>
        <v>0</v>
      </c>
      <c r="F41" s="120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101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7" sqref="G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0" t="s">
        <v>102</v>
      </c>
      <c r="B1" s="130"/>
      <c r="C1" s="130"/>
      <c r="D1" s="130"/>
      <c r="E1" s="130"/>
      <c r="F1" s="130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9.8000000000000007</v>
      </c>
      <c r="E4" s="12">
        <v>0</v>
      </c>
      <c r="F4" s="12">
        <f t="shared" ref="F4:F11" si="0">B4+C4+D4+E4</f>
        <v>9.8000000000000007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3</v>
      </c>
      <c r="C5" s="12">
        <v>0</v>
      </c>
      <c r="D5" s="12">
        <v>0</v>
      </c>
      <c r="E5" s="12">
        <v>0</v>
      </c>
      <c r="F5" s="12">
        <f t="shared" si="0"/>
        <v>3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2</v>
      </c>
      <c r="E6" s="12">
        <v>0</v>
      </c>
      <c r="F6" s="12">
        <f t="shared" si="0"/>
        <v>2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1.2</v>
      </c>
      <c r="E7" s="12">
        <v>0</v>
      </c>
      <c r="F7" s="12">
        <f t="shared" si="0"/>
        <v>1.2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1.2</v>
      </c>
      <c r="C9" s="12">
        <v>0</v>
      </c>
      <c r="D9" s="12">
        <v>1</v>
      </c>
      <c r="E9" s="12">
        <v>0</v>
      </c>
      <c r="F9" s="12">
        <f t="shared" si="0"/>
        <v>2.2000000000000002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1</v>
      </c>
      <c r="E10" s="12">
        <v>0</v>
      </c>
      <c r="F10" s="12">
        <f t="shared" si="0"/>
        <v>1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0.52500000000000002</v>
      </c>
      <c r="C12" s="43">
        <f>AVERAGE(C4:C11)</f>
        <v>0</v>
      </c>
      <c r="D12" s="43">
        <f>AVERAGE(D4:D11)</f>
        <v>1.9</v>
      </c>
      <c r="E12" s="43">
        <f>AVERAGE(E4:E11)</f>
        <v>0</v>
      </c>
      <c r="F12" s="43">
        <f>AVERAGE(F4:F11)</f>
        <v>2.4249999999999998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5</v>
      </c>
      <c r="E13" s="12">
        <v>0</v>
      </c>
      <c r="F13" s="12">
        <f t="shared" ref="F13:F23" si="1">B13+C13+D13+E13</f>
        <v>5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16.899999999999999</v>
      </c>
      <c r="E14" s="12">
        <v>0</v>
      </c>
      <c r="F14" s="12">
        <f t="shared" si="1"/>
        <v>16.899999999999999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7.1</v>
      </c>
      <c r="E15" s="12">
        <v>0</v>
      </c>
      <c r="F15" s="12">
        <f t="shared" si="1"/>
        <v>7.1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4.3</v>
      </c>
      <c r="E16" s="12">
        <v>0</v>
      </c>
      <c r="F16" s="12">
        <f t="shared" si="1"/>
        <v>4.3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6.4</v>
      </c>
      <c r="E17" s="12">
        <v>0</v>
      </c>
      <c r="F17" s="12">
        <f t="shared" si="1"/>
        <v>6.4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9.4</v>
      </c>
      <c r="E18" s="12">
        <v>0</v>
      </c>
      <c r="F18" s="12">
        <f t="shared" si="1"/>
        <v>9.4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0.7</v>
      </c>
      <c r="C19" s="12">
        <v>0</v>
      </c>
      <c r="D19" s="12">
        <v>9.1999999999999993</v>
      </c>
      <c r="E19" s="12">
        <v>0</v>
      </c>
      <c r="F19" s="12">
        <f t="shared" si="1"/>
        <v>9.8999999999999986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19.100000000000001</v>
      </c>
      <c r="E20" s="12">
        <v>0</v>
      </c>
      <c r="F20" s="12">
        <f t="shared" si="1"/>
        <v>19.100000000000001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7.5</v>
      </c>
      <c r="E21" s="12">
        <v>0</v>
      </c>
      <c r="F21" s="12">
        <f t="shared" si="1"/>
        <v>7.5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3</v>
      </c>
      <c r="E22" s="12">
        <v>0</v>
      </c>
      <c r="F22" s="12">
        <f t="shared" si="1"/>
        <v>3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9</v>
      </c>
      <c r="E23" s="12">
        <v>0</v>
      </c>
      <c r="F23" s="12">
        <f t="shared" si="1"/>
        <v>9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6.363636363636363E-2</v>
      </c>
      <c r="C24" s="44">
        <f>AVERAGE(C13:C23)</f>
        <v>0</v>
      </c>
      <c r="D24" s="44">
        <f>AVERAGE(D13:D23)</f>
        <v>8.8090909090909104</v>
      </c>
      <c r="E24" s="44">
        <f>AVERAGE(E13:E23)</f>
        <v>0</v>
      </c>
      <c r="F24" s="44">
        <f>AVERAGE(F13:F23)</f>
        <v>8.872727272727273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1.7</v>
      </c>
      <c r="E26" s="12">
        <v>0</v>
      </c>
      <c r="F26" s="12">
        <f>B26+C26+D26+E26</f>
        <v>1.7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0.85</v>
      </c>
      <c r="E27" s="43">
        <f>AVERAGE(E25:E26)</f>
        <v>0</v>
      </c>
      <c r="F27" s="44">
        <f>AVERAGE(F25:F26)</f>
        <v>0.85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0.4</v>
      </c>
      <c r="C28" s="12">
        <v>0</v>
      </c>
      <c r="D28" s="12">
        <v>1</v>
      </c>
      <c r="E28" s="12">
        <v>0</v>
      </c>
      <c r="F28" s="12">
        <f>B28+C28+D28+E28</f>
        <v>1.4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0.4</v>
      </c>
      <c r="E30" s="12">
        <v>0</v>
      </c>
      <c r="F30" s="12">
        <f>B30+C30+D30+E30</f>
        <v>0.4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0.13333333333333333</v>
      </c>
      <c r="C31" s="43">
        <f>AVERAGE(C28:C30)</f>
        <v>0</v>
      </c>
      <c r="D31" s="43">
        <f>AVERAGE(D28:D30)</f>
        <v>0.6</v>
      </c>
      <c r="E31" s="43">
        <f>AVERAGE(E28:E30)</f>
        <v>0</v>
      </c>
      <c r="F31" s="44">
        <f>AVERAGE(F28:F30)</f>
        <v>0.73333333333333328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6</v>
      </c>
      <c r="E32" s="12">
        <v>0</v>
      </c>
      <c r="F32" s="12">
        <f t="shared" ref="F32:F40" si="2">B32+C32+D32+E32</f>
        <v>6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15</v>
      </c>
      <c r="E33" s="12">
        <v>0</v>
      </c>
      <c r="F33" s="12">
        <f t="shared" si="2"/>
        <v>15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4.8</v>
      </c>
      <c r="E34" s="12">
        <v>0</v>
      </c>
      <c r="F34" s="12">
        <f t="shared" si="2"/>
        <v>4.8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9.8000000000000007</v>
      </c>
      <c r="E35" s="12">
        <v>0</v>
      </c>
      <c r="F35" s="12">
        <f t="shared" si="2"/>
        <v>9.8000000000000007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0.3</v>
      </c>
      <c r="C36" s="12">
        <v>0</v>
      </c>
      <c r="D36" s="12">
        <v>1.5</v>
      </c>
      <c r="E36" s="12">
        <v>0</v>
      </c>
      <c r="F36" s="12">
        <f t="shared" si="2"/>
        <v>1.8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5</v>
      </c>
      <c r="E37" s="12">
        <v>0</v>
      </c>
      <c r="F37" s="12">
        <f t="shared" si="2"/>
        <v>5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10.199999999999999</v>
      </c>
      <c r="E38" s="12">
        <v>0</v>
      </c>
      <c r="F38" s="12">
        <f t="shared" si="2"/>
        <v>10.199999999999999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31</v>
      </c>
      <c r="E39" s="12">
        <v>0</v>
      </c>
      <c r="F39" s="12">
        <f t="shared" si="2"/>
        <v>31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0.6</v>
      </c>
      <c r="E40" s="12">
        <v>0</v>
      </c>
      <c r="F40" s="12">
        <f t="shared" si="2"/>
        <v>0.6</v>
      </c>
    </row>
    <row r="41" spans="1:18" s="6" customFormat="1" x14ac:dyDescent="0.2">
      <c r="A41" s="42" t="s">
        <v>36</v>
      </c>
      <c r="B41" s="44">
        <f>AVERAGE(B32:B40)</f>
        <v>3.3333333333333333E-2</v>
      </c>
      <c r="C41" s="44">
        <f>AVERAGE(C32:C40)</f>
        <v>0</v>
      </c>
      <c r="D41" s="44">
        <f>AVERAGE(D32:D40)</f>
        <v>9.3222222222222211</v>
      </c>
      <c r="E41" s="44">
        <f>AVERAGE(E32:E40)</f>
        <v>0</v>
      </c>
      <c r="F41" s="44">
        <f>AVERAGE(F32:F40)</f>
        <v>9.3555555555555543</v>
      </c>
    </row>
    <row r="42" spans="1:18" x14ac:dyDescent="0.2">
      <c r="A42" s="46" t="s">
        <v>37</v>
      </c>
      <c r="B42" s="47">
        <f>AVERAGE(B4:B11,B13:B23,B25:B26,B28:B30,B32:B40)</f>
        <v>0.16969696969696971</v>
      </c>
      <c r="C42" s="47">
        <f>AVERAGE(C4:C11,C13:C23,C25:C26,C28:C30,C32:C40)</f>
        <v>0</v>
      </c>
      <c r="D42" s="47">
        <f>AVERAGE(D4:D11,D13:D23,D25:D26,D28:D30,D32:D40)</f>
        <v>6.0454545454545467</v>
      </c>
      <c r="E42" s="47">
        <f>AVERAGE(E4:E11,E13:E23,E25:E26,E28:E30,E32:E40)</f>
        <v>0</v>
      </c>
      <c r="F42" s="47">
        <f>AVERAGE(F4:F11,F13:F23,F25:F26,F28:F30,F32:F40)</f>
        <v>6.2151515151515166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103</v>
      </c>
      <c r="B1" s="130"/>
      <c r="C1" s="130"/>
      <c r="D1" s="130"/>
      <c r="E1" s="130"/>
      <c r="F1" s="130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104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0.8</v>
      </c>
      <c r="E9" s="12">
        <v>0.8</v>
      </c>
      <c r="F9" s="12">
        <f t="shared" si="0"/>
        <v>1.6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0.8</v>
      </c>
      <c r="F10" s="12">
        <f t="shared" si="0"/>
        <v>0.8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0.1</v>
      </c>
      <c r="E12" s="43">
        <f>AVERAGE(E4:E11)</f>
        <v>0.22500000000000001</v>
      </c>
      <c r="F12" s="43">
        <f>AVERAGE(F4:F11)</f>
        <v>0.32500000000000007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3</v>
      </c>
      <c r="C14" s="12">
        <v>0</v>
      </c>
      <c r="D14" s="12">
        <v>0</v>
      </c>
      <c r="E14" s="12">
        <v>1.4</v>
      </c>
      <c r="F14" s="12">
        <f t="shared" si="1"/>
        <v>4.4000000000000004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</v>
      </c>
      <c r="C16" s="12">
        <v>0</v>
      </c>
      <c r="D16" s="12">
        <v>0</v>
      </c>
      <c r="E16" s="12">
        <v>0</v>
      </c>
      <c r="F16" s="12">
        <f t="shared" si="1"/>
        <v>1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0.8</v>
      </c>
      <c r="F19" s="12">
        <f t="shared" si="1"/>
        <v>0.8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1.9</v>
      </c>
      <c r="F20" s="12">
        <f t="shared" si="1"/>
        <v>1.9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0.36363636363636365</v>
      </c>
      <c r="C24" s="44">
        <f>AVERAGE(C13:C23)</f>
        <v>0</v>
      </c>
      <c r="D24" s="44">
        <f>AVERAGE(D13:D23)</f>
        <v>3.6363636363636369E-2</v>
      </c>
      <c r="E24" s="44">
        <f>AVERAGE(E13:E23)</f>
        <v>0.37272727272727268</v>
      </c>
      <c r="F24" s="44">
        <f>AVERAGE(F13:F23)</f>
        <v>0.77272727272727271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0.4</v>
      </c>
      <c r="F28" s="12">
        <f>B28+C28+D28+E28</f>
        <v>0.4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0.13333333333333333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1.2</v>
      </c>
      <c r="F35" s="12">
        <f t="shared" si="2"/>
        <v>1.2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7.5</v>
      </c>
      <c r="E39" s="12">
        <v>0</v>
      </c>
      <c r="F39" s="12">
        <f t="shared" si="2"/>
        <v>7.5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0.83333333333333337</v>
      </c>
      <c r="E41" s="44">
        <f>AVERAGE(E32:E40)</f>
        <v>0.13333333333333333</v>
      </c>
      <c r="F41" s="44">
        <f>AVERAGE(F32:F40)</f>
        <v>0.96666666666666656</v>
      </c>
    </row>
    <row r="42" spans="1:18" x14ac:dyDescent="0.2">
      <c r="A42" s="46" t="s">
        <v>37</v>
      </c>
      <c r="B42" s="47">
        <f>AVERAGE(B4:B11,B13:B23,B25:B26,B28:B30,B32:B40)</f>
        <v>0.12121212121212122</v>
      </c>
      <c r="C42" s="47">
        <f>AVERAGE(C4:C11,C13:C23,C25:C26,C28:C30,C32:C40)</f>
        <v>0</v>
      </c>
      <c r="D42" s="47">
        <f>AVERAGE(D4:D11,D13:D23,D25:D26,D28:D30,D32:D40)</f>
        <v>0.26363636363636361</v>
      </c>
      <c r="E42" s="47">
        <f>AVERAGE(E4:E11,E13:E23,E25:E26,E28:E30,E32:E40)</f>
        <v>0.23333333333333336</v>
      </c>
      <c r="F42" s="47">
        <f>AVERAGE(F4:F11,F13:F23,F25:F26,F28:F30,F32:F40)</f>
        <v>0.61818181818181817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0" t="s">
        <v>105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0.2</v>
      </c>
      <c r="C4" s="12">
        <v>0</v>
      </c>
      <c r="D4" s="12">
        <v>2.6</v>
      </c>
      <c r="E4" s="12">
        <v>0.4</v>
      </c>
      <c r="F4" s="12">
        <f t="shared" ref="F4:F11" si="0">B4+C4+D4+E4</f>
        <v>3.2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21" t="s">
        <v>4</v>
      </c>
      <c r="B5" s="122">
        <v>0</v>
      </c>
      <c r="C5" s="122">
        <v>0</v>
      </c>
      <c r="D5" s="122">
        <v>11.2</v>
      </c>
      <c r="E5" s="122">
        <v>0.3</v>
      </c>
      <c r="F5" s="122">
        <f t="shared" si="0"/>
        <v>11.5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4</v>
      </c>
      <c r="E6" s="12">
        <v>0.4</v>
      </c>
      <c r="F6" s="12">
        <f t="shared" si="0"/>
        <v>4.4000000000000004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3</v>
      </c>
      <c r="E7" s="12">
        <v>0.6</v>
      </c>
      <c r="F7" s="12">
        <f t="shared" si="0"/>
        <v>3.6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2.4</v>
      </c>
      <c r="E8" s="12">
        <v>0.2</v>
      </c>
      <c r="F8" s="12">
        <f t="shared" si="0"/>
        <v>2.6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4.2</v>
      </c>
      <c r="E9" s="12">
        <v>0</v>
      </c>
      <c r="F9" s="12">
        <f t="shared" si="0"/>
        <v>4.2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6.1</v>
      </c>
      <c r="E10" s="12">
        <v>0.4</v>
      </c>
      <c r="F10" s="12">
        <f t="shared" si="0"/>
        <v>6.5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2.5</v>
      </c>
      <c r="E11" s="12">
        <v>0.5</v>
      </c>
      <c r="F11" s="12">
        <f t="shared" si="0"/>
        <v>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2.5000000000000001E-2</v>
      </c>
      <c r="C12" s="43">
        <f>AVERAGE(C4:C11)</f>
        <v>0</v>
      </c>
      <c r="D12" s="43">
        <f>AVERAGE(D4:D11)</f>
        <v>4.4999999999999991</v>
      </c>
      <c r="E12" s="43">
        <f>AVERAGE(E4:E11)</f>
        <v>0.35000000000000003</v>
      </c>
      <c r="F12" s="43">
        <f>AVERAGE(F4:F11)</f>
        <v>4.875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2</v>
      </c>
      <c r="E13" s="12">
        <v>0.8</v>
      </c>
      <c r="F13" s="12">
        <f t="shared" ref="F13:F23" si="1">B13+C13+D13+E13</f>
        <v>2.8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1.8</v>
      </c>
      <c r="E14" s="12">
        <v>0</v>
      </c>
      <c r="F14" s="12">
        <f t="shared" si="1"/>
        <v>1.8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21" t="s">
        <v>13</v>
      </c>
      <c r="B15" s="122">
        <v>0</v>
      </c>
      <c r="C15" s="122">
        <v>0</v>
      </c>
      <c r="D15" s="122">
        <v>16.399999999999999</v>
      </c>
      <c r="E15" s="122">
        <v>1</v>
      </c>
      <c r="F15" s="122">
        <f t="shared" si="1"/>
        <v>17.399999999999999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5.2</v>
      </c>
      <c r="E16" s="12">
        <v>1</v>
      </c>
      <c r="F16" s="12">
        <f t="shared" si="1"/>
        <v>6.2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0.8</v>
      </c>
      <c r="F17" s="12">
        <f t="shared" si="1"/>
        <v>1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2.4</v>
      </c>
      <c r="E18" s="12">
        <v>0.4</v>
      </c>
      <c r="F18" s="12">
        <f t="shared" si="1"/>
        <v>2.8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2.2999999999999998</v>
      </c>
      <c r="E19" s="12">
        <v>0.8</v>
      </c>
      <c r="F19" s="12">
        <f t="shared" si="1"/>
        <v>3.0999999999999996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1.2</v>
      </c>
      <c r="E20" s="12">
        <v>0.8</v>
      </c>
      <c r="F20" s="12">
        <f t="shared" si="1"/>
        <v>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21" t="s">
        <v>19</v>
      </c>
      <c r="B21" s="122">
        <v>0</v>
      </c>
      <c r="C21" s="122">
        <v>0</v>
      </c>
      <c r="D21" s="122">
        <v>27.4</v>
      </c>
      <c r="E21" s="122">
        <v>1</v>
      </c>
      <c r="F21" s="122">
        <f t="shared" si="1"/>
        <v>28.4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</v>
      </c>
      <c r="F22" s="12">
        <f t="shared" si="1"/>
        <v>1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123" t="s">
        <v>21</v>
      </c>
      <c r="B23" s="122">
        <v>0</v>
      </c>
      <c r="C23" s="122">
        <v>0</v>
      </c>
      <c r="D23" s="122">
        <v>23</v>
      </c>
      <c r="E23" s="122">
        <v>0.7</v>
      </c>
      <c r="F23" s="122">
        <f t="shared" si="1"/>
        <v>23.7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7.4454545454545444</v>
      </c>
      <c r="E24" s="44">
        <f>AVERAGE(E13:E23)</f>
        <v>0.75454545454545441</v>
      </c>
      <c r="F24" s="44">
        <f>AVERAGE(F13:F23)</f>
        <v>8.2000000000000011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3.8</v>
      </c>
      <c r="E25" s="12">
        <v>0.4</v>
      </c>
      <c r="F25" s="12">
        <f>B25+C25+D25+E25</f>
        <v>4.2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3.2</v>
      </c>
      <c r="E26" s="12">
        <v>0.2</v>
      </c>
      <c r="F26" s="12">
        <f>B26+C26+D26+E26</f>
        <v>3.4000000000000004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3.5</v>
      </c>
      <c r="E27" s="43">
        <f>AVERAGE(E25:E26)</f>
        <v>0.30000000000000004</v>
      </c>
      <c r="F27" s="44">
        <f>AVERAGE(F25:F26)</f>
        <v>3.8000000000000003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0.2</v>
      </c>
      <c r="C28" s="12">
        <v>0</v>
      </c>
      <c r="D28" s="12">
        <v>6.7</v>
      </c>
      <c r="E28" s="12">
        <v>0.2</v>
      </c>
      <c r="F28" s="12">
        <f>B28+C28+D28+E28</f>
        <v>7.1000000000000005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0.2</v>
      </c>
      <c r="C29" s="12">
        <v>0</v>
      </c>
      <c r="D29" s="12">
        <v>4</v>
      </c>
      <c r="E29" s="12">
        <v>0.2</v>
      </c>
      <c r="F29" s="12">
        <f>B29+C29+D29+E29</f>
        <v>4.4000000000000004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4</v>
      </c>
      <c r="E30" s="12">
        <v>0.2</v>
      </c>
      <c r="F30" s="12">
        <f>B30+C30+D30+E30</f>
        <v>4.2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0.13333333333333333</v>
      </c>
      <c r="C31" s="43">
        <f>AVERAGE(C28:C30)</f>
        <v>0</v>
      </c>
      <c r="D31" s="43">
        <f>AVERAGE(D28:D30)</f>
        <v>4.8999999999999995</v>
      </c>
      <c r="E31" s="43">
        <f>AVERAGE(E28:E30)</f>
        <v>0.20000000000000004</v>
      </c>
      <c r="F31" s="44">
        <f>AVERAGE(F28:F30)</f>
        <v>5.2333333333333334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0.2</v>
      </c>
      <c r="C32" s="12">
        <v>0</v>
      </c>
      <c r="D32" s="12">
        <v>4.8</v>
      </c>
      <c r="E32" s="12">
        <v>0.4</v>
      </c>
      <c r="F32" s="12">
        <f t="shared" ref="F32:F40" si="2">B32+C32+D32+E32</f>
        <v>5.4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21" t="s">
        <v>30</v>
      </c>
      <c r="B33" s="122">
        <v>0</v>
      </c>
      <c r="C33" s="122">
        <v>0</v>
      </c>
      <c r="D33" s="122">
        <v>10.8</v>
      </c>
      <c r="E33" s="122">
        <v>0.2</v>
      </c>
      <c r="F33" s="122">
        <f t="shared" si="2"/>
        <v>11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0.3</v>
      </c>
      <c r="C34" s="12">
        <v>0</v>
      </c>
      <c r="D34" s="12">
        <v>6</v>
      </c>
      <c r="E34" s="12">
        <v>0.3</v>
      </c>
      <c r="F34" s="12">
        <f t="shared" si="2"/>
        <v>6.6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5</v>
      </c>
      <c r="E35" s="12">
        <v>0.6</v>
      </c>
      <c r="F35" s="12">
        <f t="shared" si="2"/>
        <v>5.6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21" t="s">
        <v>47</v>
      </c>
      <c r="B36" s="122">
        <v>0.2</v>
      </c>
      <c r="C36" s="122">
        <v>0</v>
      </c>
      <c r="D36" s="122">
        <v>25.2</v>
      </c>
      <c r="E36" s="122">
        <v>0.8</v>
      </c>
      <c r="F36" s="122">
        <f t="shared" si="2"/>
        <v>26.2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21" t="s">
        <v>33</v>
      </c>
      <c r="B37" s="122">
        <v>0.2</v>
      </c>
      <c r="C37" s="122">
        <v>0</v>
      </c>
      <c r="D37" s="122">
        <v>10.6</v>
      </c>
      <c r="E37" s="122">
        <v>0.4</v>
      </c>
      <c r="F37" s="122">
        <f t="shared" si="2"/>
        <v>11.2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8</v>
      </c>
      <c r="E38" s="12">
        <v>0.6</v>
      </c>
      <c r="F38" s="12">
        <f t="shared" si="2"/>
        <v>8.6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0.2</v>
      </c>
      <c r="C39" s="12">
        <v>0</v>
      </c>
      <c r="D39" s="12">
        <v>2.6</v>
      </c>
      <c r="E39" s="12">
        <v>0</v>
      </c>
      <c r="F39" s="12">
        <f t="shared" si="2"/>
        <v>2.8000000000000003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21" t="s">
        <v>89</v>
      </c>
      <c r="B40" s="122">
        <v>0.2</v>
      </c>
      <c r="C40" s="122">
        <v>0</v>
      </c>
      <c r="D40" s="122">
        <v>10.6</v>
      </c>
      <c r="E40" s="122">
        <v>0.4</v>
      </c>
      <c r="F40" s="122">
        <f t="shared" si="2"/>
        <v>11.2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0.14444444444444443</v>
      </c>
      <c r="C41" s="44">
        <f>AVERAGE(C32:C40)</f>
        <v>0</v>
      </c>
      <c r="D41" s="44">
        <f>AVERAGE(D32:D40)</f>
        <v>9.2888888888888879</v>
      </c>
      <c r="E41" s="44">
        <f>AVERAGE(E32:E40)</f>
        <v>0.41111111111111109</v>
      </c>
      <c r="F41" s="44">
        <f>AVERAGE(F32:F40)</f>
        <v>9.8444444444444432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5.7575757575757572E-2</v>
      </c>
      <c r="C42" s="47">
        <f>AVERAGE(C4:C11,C13:C23,C25:C26,C28:C30,C32:C40)</f>
        <v>0</v>
      </c>
      <c r="D42" s="47">
        <f>AVERAGE(D4:D11,D13:D23,D25:D26,D28:D30,D32:D40)</f>
        <v>6.7636363636363637</v>
      </c>
      <c r="E42" s="47">
        <f>AVERAGE(E4:E11,E13:E23,E25:E26,E28:E30,E32:E40)</f>
        <v>0.48484848484848481</v>
      </c>
      <c r="F42" s="47">
        <f>AVERAGE(F4:F11,F13:F23,F25:F26,F28:F30,F32:F40)</f>
        <v>7.306060606060603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I40" sqref="I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106</v>
      </c>
      <c r="B1" s="130"/>
      <c r="C1" s="130"/>
      <c r="D1" s="130"/>
      <c r="E1" s="130"/>
      <c r="F1" s="130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5.8</v>
      </c>
      <c r="E4" s="12">
        <v>0.8</v>
      </c>
      <c r="F4" s="12">
        <f t="shared" ref="F4:F11" si="0">B4+C4+D4+E4</f>
        <v>6.6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7</v>
      </c>
      <c r="E5" s="12">
        <v>1.3</v>
      </c>
      <c r="F5" s="12">
        <f t="shared" si="0"/>
        <v>8.3000000000000007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6</v>
      </c>
      <c r="E6" s="12">
        <v>0.5</v>
      </c>
      <c r="F6" s="12">
        <f t="shared" si="0"/>
        <v>6.5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2.5</v>
      </c>
      <c r="E7" s="12">
        <v>0.6</v>
      </c>
      <c r="F7" s="12">
        <f t="shared" si="0"/>
        <v>3.1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14.4</v>
      </c>
      <c r="E8" s="12">
        <v>1.2</v>
      </c>
      <c r="F8" s="12">
        <f t="shared" si="0"/>
        <v>15.6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1.4</v>
      </c>
      <c r="E9" s="12">
        <v>0.8</v>
      </c>
      <c r="F9" s="12">
        <f t="shared" si="0"/>
        <v>2.2000000000000002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3.5</v>
      </c>
      <c r="E10" s="12">
        <v>0.7</v>
      </c>
      <c r="F10" s="12">
        <f t="shared" si="0"/>
        <v>4.2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8.8000000000000007</v>
      </c>
      <c r="E11" s="12">
        <v>1.2</v>
      </c>
      <c r="F11" s="12">
        <f t="shared" si="0"/>
        <v>10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6.1750000000000007</v>
      </c>
      <c r="E12" s="43">
        <f>AVERAGE(E4:E11)</f>
        <v>0.88750000000000007</v>
      </c>
      <c r="F12" s="43">
        <f>AVERAGE(F4:F11)</f>
        <v>7.0625000000000009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5.9</v>
      </c>
      <c r="E13" s="12">
        <v>0.7</v>
      </c>
      <c r="F13" s="12">
        <f t="shared" ref="F13:F23" si="1">B13+C13+D13+E13</f>
        <v>6.6000000000000005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11.2</v>
      </c>
      <c r="E14" s="12">
        <v>0.5</v>
      </c>
      <c r="F14" s="12">
        <f t="shared" si="1"/>
        <v>11.7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3.2</v>
      </c>
      <c r="E15" s="12">
        <v>0.4</v>
      </c>
      <c r="F15" s="12">
        <f t="shared" si="1"/>
        <v>3.6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6.8</v>
      </c>
      <c r="E16" s="12">
        <v>0.2</v>
      </c>
      <c r="F16" s="12">
        <f t="shared" si="1"/>
        <v>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25.6</v>
      </c>
      <c r="E17" s="12">
        <v>0.6</v>
      </c>
      <c r="F17" s="12">
        <f t="shared" si="1"/>
        <v>26.200000000000003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10</v>
      </c>
      <c r="E18" s="12">
        <v>1</v>
      </c>
      <c r="F18" s="12">
        <f t="shared" si="1"/>
        <v>11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15.7</v>
      </c>
      <c r="E19" s="12">
        <v>0.4</v>
      </c>
      <c r="F19" s="12">
        <f t="shared" si="1"/>
        <v>16.099999999999998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16.100000000000001</v>
      </c>
      <c r="E20" s="12">
        <v>0.6</v>
      </c>
      <c r="F20" s="12">
        <f t="shared" si="1"/>
        <v>16.700000000000003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21.5</v>
      </c>
      <c r="E21" s="12">
        <v>0.2</v>
      </c>
      <c r="F21" s="12">
        <f t="shared" si="1"/>
        <v>21.7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5.4</v>
      </c>
      <c r="E22" s="12">
        <v>0.2</v>
      </c>
      <c r="F22" s="12">
        <f t="shared" si="1"/>
        <v>5.6000000000000005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10.199999999999999</v>
      </c>
      <c r="E23" s="12">
        <v>0.4</v>
      </c>
      <c r="F23" s="12">
        <f t="shared" si="1"/>
        <v>10.6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11.963636363636363</v>
      </c>
      <c r="E24" s="44">
        <f>AVERAGE(E13:E23)</f>
        <v>0.47272727272727272</v>
      </c>
      <c r="F24" s="44">
        <f>AVERAGE(F13:F23)</f>
        <v>12.436363636363637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9.8000000000000007</v>
      </c>
      <c r="E25" s="12">
        <v>1.2</v>
      </c>
      <c r="F25" s="12">
        <f>B25+C25+D25+E25</f>
        <v>11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12</v>
      </c>
      <c r="E26" s="12">
        <v>0.6</v>
      </c>
      <c r="F26" s="12">
        <f>B26+C26+D26+E26</f>
        <v>12.6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10.9</v>
      </c>
      <c r="E27" s="43">
        <f>AVERAGE(E25:E26)</f>
        <v>0.89999999999999991</v>
      </c>
      <c r="F27" s="44">
        <f>AVERAGE(F25:F26)</f>
        <v>11.8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17.399999999999999</v>
      </c>
      <c r="E28" s="12">
        <v>0.9</v>
      </c>
      <c r="F28" s="12">
        <f>B28+C28+D28+E28</f>
        <v>18.299999999999997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5.8</v>
      </c>
      <c r="E29" s="12">
        <v>1</v>
      </c>
      <c r="F29" s="12">
        <f>B29+C29+D29+E29</f>
        <v>6.8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8.6999999999999993</v>
      </c>
      <c r="E30" s="12">
        <v>1</v>
      </c>
      <c r="F30" s="12">
        <f>B30+C30+D30+E30</f>
        <v>9.6999999999999993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10.633333333333333</v>
      </c>
      <c r="E31" s="43">
        <f>AVERAGE(E28:E30)</f>
        <v>0.96666666666666667</v>
      </c>
      <c r="F31" s="44">
        <f>AVERAGE(F28:F30)</f>
        <v>11.6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9.6</v>
      </c>
      <c r="E32" s="12">
        <v>0.4</v>
      </c>
      <c r="F32" s="12">
        <f t="shared" ref="F32:F40" si="2">B32+C32+D32+E32</f>
        <v>10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12.2</v>
      </c>
      <c r="E33" s="12">
        <v>1.2</v>
      </c>
      <c r="F33" s="12">
        <f t="shared" si="2"/>
        <v>13.399999999999999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9.5</v>
      </c>
      <c r="E34" s="12">
        <v>3.9</v>
      </c>
      <c r="F34" s="12">
        <f t="shared" si="2"/>
        <v>13.4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8.3000000000000007</v>
      </c>
      <c r="E35" s="12">
        <v>0.6</v>
      </c>
      <c r="F35" s="12">
        <f t="shared" si="2"/>
        <v>8.9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9</v>
      </c>
      <c r="E36" s="12">
        <v>1.2</v>
      </c>
      <c r="F36" s="12">
        <f t="shared" si="2"/>
        <v>10.199999999999999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11.1</v>
      </c>
      <c r="E37" s="12">
        <v>1</v>
      </c>
      <c r="F37" s="12">
        <f t="shared" si="2"/>
        <v>12.1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11.4</v>
      </c>
      <c r="E38" s="12">
        <v>1.3</v>
      </c>
      <c r="F38" s="12">
        <f t="shared" si="2"/>
        <v>12.700000000000001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22.2</v>
      </c>
      <c r="E39" s="12">
        <v>15.2</v>
      </c>
      <c r="F39" s="12">
        <f t="shared" si="2"/>
        <v>37.4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8.6</v>
      </c>
      <c r="E40" s="12">
        <v>1</v>
      </c>
      <c r="F40" s="12">
        <f t="shared" si="2"/>
        <v>9.6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11.322222222222221</v>
      </c>
      <c r="E41" s="44">
        <f>AVERAGE(E32:E40)</f>
        <v>2.8666666666666667</v>
      </c>
      <c r="F41" s="44">
        <f>AVERAGE(F32:F40)</f>
        <v>14.188888888888888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10.200000000000001</v>
      </c>
      <c r="E42" s="47">
        <f>AVERAGE(E4:E11,E13:E23,E25:E26,E28:E30,E32:E40)</f>
        <v>1.2969696969696969</v>
      </c>
      <c r="F42" s="47">
        <f>AVERAGE(F4:F11,F13:F23,F25:F26,F28:F30,F32:F40)</f>
        <v>11.496969696969694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39" sqref="I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0" t="s">
        <v>107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29</v>
      </c>
      <c r="D4" s="12">
        <v>0</v>
      </c>
      <c r="E4" s="12">
        <v>0</v>
      </c>
      <c r="F4" s="12">
        <f t="shared" ref="F4:F11" si="0">B4+C4+D4+E4</f>
        <v>29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3</v>
      </c>
      <c r="C5" s="12">
        <v>30</v>
      </c>
      <c r="D5" s="12">
        <v>3</v>
      </c>
      <c r="E5" s="12">
        <v>0</v>
      </c>
      <c r="F5" s="12">
        <f t="shared" si="0"/>
        <v>36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1.5</v>
      </c>
      <c r="C6" s="12">
        <v>30.4</v>
      </c>
      <c r="D6" s="12">
        <v>8.9</v>
      </c>
      <c r="E6" s="12">
        <v>0</v>
      </c>
      <c r="F6" s="12">
        <f t="shared" si="0"/>
        <v>40.799999999999997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2.4</v>
      </c>
      <c r="C7" s="12">
        <v>30.4</v>
      </c>
      <c r="D7" s="12">
        <v>2</v>
      </c>
      <c r="E7" s="12">
        <v>0</v>
      </c>
      <c r="F7" s="12">
        <f t="shared" si="0"/>
        <v>34.799999999999997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4.9000000000000004</v>
      </c>
      <c r="C8" s="12">
        <v>22.4</v>
      </c>
      <c r="D8" s="12">
        <v>2</v>
      </c>
      <c r="E8" s="12">
        <v>0</v>
      </c>
      <c r="F8" s="12">
        <f t="shared" si="0"/>
        <v>29.299999999999997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23.2</v>
      </c>
      <c r="D9" s="12">
        <v>6.6</v>
      </c>
      <c r="E9" s="12">
        <v>0</v>
      </c>
      <c r="F9" s="12">
        <f t="shared" si="0"/>
        <v>29.799999999999997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2.5</v>
      </c>
      <c r="C10" s="12">
        <v>31.9</v>
      </c>
      <c r="D10" s="12">
        <v>3</v>
      </c>
      <c r="E10" s="12">
        <v>0</v>
      </c>
      <c r="F10" s="12">
        <f t="shared" si="0"/>
        <v>37.4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3.8</v>
      </c>
      <c r="C11" s="12">
        <v>25.2</v>
      </c>
      <c r="D11" s="12">
        <v>1.6</v>
      </c>
      <c r="E11" s="12">
        <v>0</v>
      </c>
      <c r="F11" s="12">
        <f t="shared" si="0"/>
        <v>30.6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2.2625000000000002</v>
      </c>
      <c r="C12" s="43">
        <f>AVERAGE(C4:C11)</f>
        <v>27.8125</v>
      </c>
      <c r="D12" s="43">
        <f>AVERAGE(D4:D11)</f>
        <v>3.3875000000000002</v>
      </c>
      <c r="E12" s="43">
        <f>AVERAGE(E4:E11)</f>
        <v>0</v>
      </c>
      <c r="F12" s="43">
        <f>AVERAGE(F4:F11)</f>
        <v>33.462499999999999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5.2</v>
      </c>
      <c r="C13" s="12">
        <v>30.5</v>
      </c>
      <c r="D13" s="12">
        <v>5.7</v>
      </c>
      <c r="E13" s="12">
        <v>0</v>
      </c>
      <c r="F13" s="12">
        <f t="shared" ref="F13:F23" si="1">B13+C13+D13+E13</f>
        <v>41.400000000000006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2.7</v>
      </c>
      <c r="C14" s="12">
        <v>20.2</v>
      </c>
      <c r="D14" s="12">
        <v>0</v>
      </c>
      <c r="E14" s="12">
        <v>0</v>
      </c>
      <c r="F14" s="12">
        <f t="shared" si="1"/>
        <v>22.9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3.8</v>
      </c>
      <c r="C15" s="12">
        <v>21</v>
      </c>
      <c r="D15" s="12">
        <v>7.3</v>
      </c>
      <c r="E15" s="12">
        <v>0</v>
      </c>
      <c r="F15" s="12">
        <f t="shared" si="1"/>
        <v>32.1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5</v>
      </c>
      <c r="C16" s="12">
        <v>18.399999999999999</v>
      </c>
      <c r="D16" s="12">
        <v>3.2</v>
      </c>
      <c r="E16" s="12">
        <v>0</v>
      </c>
      <c r="F16" s="12">
        <f t="shared" si="1"/>
        <v>26.599999999999998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2.2999999999999998</v>
      </c>
      <c r="C17" s="12">
        <v>17.5</v>
      </c>
      <c r="D17" s="12">
        <v>1</v>
      </c>
      <c r="E17" s="12">
        <v>0</v>
      </c>
      <c r="F17" s="12">
        <f t="shared" si="1"/>
        <v>20.8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5</v>
      </c>
      <c r="C18" s="12">
        <v>30.5</v>
      </c>
      <c r="D18" s="12">
        <v>3</v>
      </c>
      <c r="E18" s="12">
        <v>0</v>
      </c>
      <c r="F18" s="12">
        <f t="shared" si="1"/>
        <v>38.5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2.4</v>
      </c>
      <c r="C19" s="12">
        <v>15.5</v>
      </c>
      <c r="D19" s="12">
        <v>5.3</v>
      </c>
      <c r="E19" s="12">
        <v>0</v>
      </c>
      <c r="F19" s="12">
        <f t="shared" si="1"/>
        <v>23.2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4.5</v>
      </c>
      <c r="C20" s="12">
        <v>40</v>
      </c>
      <c r="D20" s="12">
        <v>3.6</v>
      </c>
      <c r="E20" s="12">
        <v>0</v>
      </c>
      <c r="F20" s="12">
        <f t="shared" si="1"/>
        <v>48.1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5</v>
      </c>
      <c r="C21" s="12">
        <v>47</v>
      </c>
      <c r="D21" s="12">
        <v>6.4</v>
      </c>
      <c r="E21" s="12">
        <v>0</v>
      </c>
      <c r="F21" s="12">
        <f t="shared" si="1"/>
        <v>58.4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2.2999999999999998</v>
      </c>
      <c r="C22" s="12">
        <v>21.5</v>
      </c>
      <c r="D22" s="12">
        <v>7</v>
      </c>
      <c r="E22" s="12">
        <v>0</v>
      </c>
      <c r="F22" s="12">
        <f t="shared" si="1"/>
        <v>30.8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3.8</v>
      </c>
      <c r="C23" s="12">
        <v>23.8</v>
      </c>
      <c r="D23" s="12">
        <v>3.2</v>
      </c>
      <c r="E23" s="12">
        <v>0</v>
      </c>
      <c r="F23" s="12">
        <f t="shared" si="1"/>
        <v>30.8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3.8181818181818175</v>
      </c>
      <c r="C24" s="44">
        <f>AVERAGE(C13:C23)</f>
        <v>25.990909090909096</v>
      </c>
      <c r="D24" s="44">
        <f>AVERAGE(D13:D23)</f>
        <v>4.1545454545454552</v>
      </c>
      <c r="E24" s="44">
        <f>AVERAGE(E13:E23)</f>
        <v>0</v>
      </c>
      <c r="F24" s="44">
        <f>AVERAGE(F13:F23)</f>
        <v>33.963636363636368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5.2</v>
      </c>
      <c r="C25" s="12">
        <v>19.5</v>
      </c>
      <c r="D25" s="12">
        <v>2</v>
      </c>
      <c r="E25" s="12">
        <v>0</v>
      </c>
      <c r="F25" s="12">
        <f>B25+C25+D25+E25</f>
        <v>26.7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6.2</v>
      </c>
      <c r="C26" s="12">
        <v>23.9</v>
      </c>
      <c r="D26" s="12">
        <v>1</v>
      </c>
      <c r="E26" s="12">
        <v>0</v>
      </c>
      <c r="F26" s="12">
        <f>B26+C26+D26+E26</f>
        <v>31.099999999999998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5.7</v>
      </c>
      <c r="C27" s="43">
        <f>AVERAGE(C25:C26)</f>
        <v>21.7</v>
      </c>
      <c r="D27" s="43">
        <f>AVERAGE(D25:D26)</f>
        <v>1.5</v>
      </c>
      <c r="E27" s="43">
        <f>AVERAGE(E25:E26)</f>
        <v>0</v>
      </c>
      <c r="F27" s="44">
        <f>AVERAGE(F25:F26)</f>
        <v>28.9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8.5</v>
      </c>
      <c r="C28" s="12">
        <v>12.1</v>
      </c>
      <c r="D28" s="12">
        <v>0.6</v>
      </c>
      <c r="E28" s="12">
        <v>0</v>
      </c>
      <c r="F28" s="12">
        <f>B28+C28+D28+E28</f>
        <v>21.200000000000003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2.1</v>
      </c>
      <c r="C29" s="12">
        <v>24.2</v>
      </c>
      <c r="D29" s="12">
        <v>1.8</v>
      </c>
      <c r="E29" s="12">
        <v>0</v>
      </c>
      <c r="F29" s="12">
        <f>B29+C29+D29+E29</f>
        <v>28.1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6.5</v>
      </c>
      <c r="C30" s="12">
        <v>14</v>
      </c>
      <c r="D30" s="12">
        <v>2</v>
      </c>
      <c r="E30" s="12">
        <v>0</v>
      </c>
      <c r="F30" s="12">
        <f>B30+C30+D30+E30</f>
        <v>22.5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5.7</v>
      </c>
      <c r="C31" s="43">
        <f>AVERAGE(C28:C30)</f>
        <v>16.766666666666666</v>
      </c>
      <c r="D31" s="43">
        <f>AVERAGE(D28:D30)</f>
        <v>1.4666666666666668</v>
      </c>
      <c r="E31" s="43">
        <f>AVERAGE(E28:E30)</f>
        <v>0</v>
      </c>
      <c r="F31" s="44">
        <f>AVERAGE(F28:F30)</f>
        <v>23.933333333333337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10</v>
      </c>
      <c r="D32" s="12">
        <v>1</v>
      </c>
      <c r="E32" s="12">
        <v>0</v>
      </c>
      <c r="F32" s="12">
        <f t="shared" ref="F32:F40" si="2">B32+C32+D32+E32</f>
        <v>11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8.1999999999999993</v>
      </c>
      <c r="C33" s="12">
        <v>9.8000000000000007</v>
      </c>
      <c r="D33" s="12">
        <v>0</v>
      </c>
      <c r="E33" s="12">
        <v>0.4</v>
      </c>
      <c r="F33" s="12">
        <f t="shared" si="2"/>
        <v>18.399999999999999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3.9</v>
      </c>
      <c r="C34" s="12">
        <v>14.7</v>
      </c>
      <c r="D34" s="12">
        <v>0</v>
      </c>
      <c r="E34" s="12">
        <v>0</v>
      </c>
      <c r="F34" s="12">
        <f t="shared" si="2"/>
        <v>18.599999999999998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5.6</v>
      </c>
      <c r="C35" s="12">
        <v>10</v>
      </c>
      <c r="D35" s="12">
        <v>2.1</v>
      </c>
      <c r="E35" s="12">
        <v>0</v>
      </c>
      <c r="F35" s="12">
        <f t="shared" si="2"/>
        <v>17.7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3.2</v>
      </c>
      <c r="C36" s="12">
        <v>5</v>
      </c>
      <c r="D36" s="12">
        <v>0.2</v>
      </c>
      <c r="E36" s="12">
        <v>0</v>
      </c>
      <c r="F36" s="12">
        <f t="shared" si="2"/>
        <v>8.3999999999999986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7.4</v>
      </c>
      <c r="C37" s="12">
        <v>9.5</v>
      </c>
      <c r="D37" s="12">
        <v>0.7</v>
      </c>
      <c r="E37" s="12">
        <v>0</v>
      </c>
      <c r="F37" s="12">
        <f t="shared" si="2"/>
        <v>17.599999999999998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8</v>
      </c>
      <c r="C38" s="12">
        <v>9.6</v>
      </c>
      <c r="D38" s="12">
        <v>2</v>
      </c>
      <c r="E38" s="12">
        <v>0</v>
      </c>
      <c r="F38" s="12">
        <f t="shared" si="2"/>
        <v>19.600000000000001</v>
      </c>
    </row>
    <row r="39" spans="1:19" s="6" customFormat="1" x14ac:dyDescent="0.2">
      <c r="A39" s="16" t="s">
        <v>45</v>
      </c>
      <c r="B39" s="12">
        <v>25.4</v>
      </c>
      <c r="C39" s="12">
        <v>5.8</v>
      </c>
      <c r="D39" s="12">
        <v>1</v>
      </c>
      <c r="E39" s="12">
        <v>0</v>
      </c>
      <c r="F39" s="12">
        <f t="shared" si="2"/>
        <v>32.200000000000003</v>
      </c>
    </row>
    <row r="40" spans="1:19" s="6" customFormat="1" x14ac:dyDescent="0.2">
      <c r="A40" s="16" t="s">
        <v>89</v>
      </c>
      <c r="B40" s="12">
        <v>1.8</v>
      </c>
      <c r="C40" s="12">
        <v>3</v>
      </c>
      <c r="D40" s="12">
        <v>3</v>
      </c>
      <c r="E40" s="12">
        <v>0</v>
      </c>
      <c r="F40" s="12">
        <f t="shared" si="2"/>
        <v>7.8</v>
      </c>
    </row>
    <row r="41" spans="1:19" x14ac:dyDescent="0.2">
      <c r="A41" s="42" t="s">
        <v>36</v>
      </c>
      <c r="B41" s="44">
        <f>AVERAGE(B32:B40)</f>
        <v>7.0555555555555545</v>
      </c>
      <c r="C41" s="44">
        <f>AVERAGE(C32:C40)</f>
        <v>8.6</v>
      </c>
      <c r="D41" s="44">
        <f>AVERAGE(D32:D40)</f>
        <v>1.1111111111111112</v>
      </c>
      <c r="E41" s="44">
        <f>AVERAGE(E32:E40)</f>
        <v>4.4444444444444446E-2</v>
      </c>
      <c r="F41" s="44">
        <f>AVERAGE(F32:F40)</f>
        <v>16.811111111111114</v>
      </c>
    </row>
    <row r="42" spans="1:19" x14ac:dyDescent="0.2">
      <c r="A42" s="46" t="s">
        <v>37</v>
      </c>
      <c r="B42" s="47">
        <f>AVERAGE(B4:B11,B13:B23,B25:B26,B28:B30,B32:B40)</f>
        <v>4.6090909090909093</v>
      </c>
      <c r="C42" s="47">
        <f>AVERAGE(C4:C11,C13:C23,C25:C26,C28:C30,C32:C40)</f>
        <v>20.59090909090909</v>
      </c>
      <c r="D42" s="47">
        <f>AVERAGE(D4:D11,D13:D23,D25:D26,D28:D30,D32:D40)</f>
        <v>2.7333333333333329</v>
      </c>
      <c r="E42" s="47">
        <f>AVERAGE(E4:E11,E13:E23,E25:E26,E28:E30,E32:E40)</f>
        <v>1.2121212121212121E-2</v>
      </c>
      <c r="F42" s="47">
        <f>AVERAGE(F4:F11,F13:F23,F25:F26,F28:F30,F32:F40)</f>
        <v>27.945454545454549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108</v>
      </c>
      <c r="B1" s="130"/>
      <c r="C1" s="130"/>
      <c r="D1" s="130"/>
      <c r="E1" s="130"/>
      <c r="F1" s="130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0" t="s">
        <v>109</v>
      </c>
      <c r="B1" s="130"/>
      <c r="C1" s="130"/>
      <c r="D1" s="130"/>
      <c r="E1" s="130"/>
      <c r="F1" s="130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0.4</v>
      </c>
      <c r="F28" s="12">
        <f>B28+C28+D28+E28</f>
        <v>0.4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0.13333333333333333</v>
      </c>
      <c r="F31" s="44">
        <f>AVERAGE(F28:F30)</f>
        <v>0.13333333333333333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1.6</v>
      </c>
      <c r="F32" s="12">
        <f t="shared" ref="F32:F40" si="2">B32+C32+D32+E32</f>
        <v>1.6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1.4</v>
      </c>
      <c r="F34" s="12">
        <f t="shared" si="2"/>
        <v>1.4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1.8</v>
      </c>
      <c r="F39" s="12">
        <f t="shared" si="2"/>
        <v>1.8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0.67777777777777781</v>
      </c>
      <c r="F41" s="44">
        <f>AVERAGE(F32:F40)</f>
        <v>0.67777777777777781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0.19696969696969696</v>
      </c>
      <c r="F42" s="47">
        <f>AVERAGE(F4:F11,F13:F23,F25:F26,F28:F30,F32:F40)</f>
        <v>0.19696969696969696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J12" sqref="J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110</v>
      </c>
      <c r="B1" s="130"/>
      <c r="C1" s="130"/>
      <c r="D1" s="130"/>
      <c r="E1" s="130"/>
      <c r="F1" s="130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0.2</v>
      </c>
      <c r="D5" s="12">
        <v>0</v>
      </c>
      <c r="E5" s="12">
        <v>0</v>
      </c>
      <c r="F5" s="12">
        <f t="shared" si="0"/>
        <v>0.2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1.2</v>
      </c>
      <c r="C6" s="12">
        <v>0</v>
      </c>
      <c r="D6" s="12">
        <v>0</v>
      </c>
      <c r="E6" s="12">
        <v>0</v>
      </c>
      <c r="F6" s="12">
        <f t="shared" si="0"/>
        <v>1.2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0.6</v>
      </c>
      <c r="C7" s="12">
        <v>0.2</v>
      </c>
      <c r="D7" s="12">
        <v>0</v>
      </c>
      <c r="E7" s="12">
        <v>0</v>
      </c>
      <c r="F7" s="12">
        <f t="shared" si="0"/>
        <v>0.8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1.5</v>
      </c>
      <c r="C10" s="12">
        <v>0</v>
      </c>
      <c r="D10" s="12">
        <v>0</v>
      </c>
      <c r="E10" s="12">
        <v>0</v>
      </c>
      <c r="F10" s="12">
        <f t="shared" si="0"/>
        <v>1.5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0.4375</v>
      </c>
      <c r="C12" s="43">
        <f>AVERAGE(C4:C11)</f>
        <v>0.05</v>
      </c>
      <c r="D12" s="43">
        <f>AVERAGE(D4:D11)</f>
        <v>0</v>
      </c>
      <c r="E12" s="43">
        <f>AVERAGE(E4:E11)</f>
        <v>0</v>
      </c>
      <c r="F12" s="43">
        <f>AVERAGE(F4:F11)</f>
        <v>0.48750000000000004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0.2</v>
      </c>
      <c r="C13" s="12">
        <v>0</v>
      </c>
      <c r="D13" s="12">
        <v>0</v>
      </c>
      <c r="E13" s="12">
        <v>0</v>
      </c>
      <c r="F13" s="94">
        <f t="shared" ref="F13:F23" si="1">B13+C13+D13+E13</f>
        <v>0.2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2.9</v>
      </c>
      <c r="C14" s="12">
        <v>0</v>
      </c>
      <c r="D14" s="12">
        <v>0</v>
      </c>
      <c r="E14" s="12">
        <v>0</v>
      </c>
      <c r="F14" s="12">
        <f t="shared" si="1"/>
        <v>2.9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0.7</v>
      </c>
      <c r="C15" s="12">
        <v>0</v>
      </c>
      <c r="D15" s="12">
        <v>0</v>
      </c>
      <c r="E15" s="12">
        <v>0</v>
      </c>
      <c r="F15" s="12">
        <f t="shared" si="1"/>
        <v>0.7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0.8</v>
      </c>
      <c r="C16" s="12">
        <v>0</v>
      </c>
      <c r="D16" s="12">
        <v>0</v>
      </c>
      <c r="E16" s="12">
        <v>0</v>
      </c>
      <c r="F16" s="12">
        <f t="shared" si="1"/>
        <v>0.8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0.6</v>
      </c>
      <c r="C19" s="12">
        <v>0</v>
      </c>
      <c r="D19" s="12">
        <v>0</v>
      </c>
      <c r="E19" s="12">
        <v>0</v>
      </c>
      <c r="F19" s="12">
        <f t="shared" si="1"/>
        <v>0.6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1</v>
      </c>
      <c r="C20" s="12">
        <v>0</v>
      </c>
      <c r="D20" s="12">
        <v>0.2</v>
      </c>
      <c r="E20" s="12">
        <v>0</v>
      </c>
      <c r="F20" s="12">
        <f t="shared" si="1"/>
        <v>1.2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2.2999999999999998</v>
      </c>
      <c r="C21" s="12">
        <v>0.2</v>
      </c>
      <c r="D21" s="12">
        <v>0</v>
      </c>
      <c r="E21" s="12">
        <v>0</v>
      </c>
      <c r="F21" s="12">
        <f t="shared" si="1"/>
        <v>2.5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0.79090909090909089</v>
      </c>
      <c r="C24" s="44">
        <f>AVERAGE(C13:C23)</f>
        <v>1.8181818181818184E-2</v>
      </c>
      <c r="D24" s="44">
        <f>AVERAGE(D13:D23)</f>
        <v>1.8181818181818184E-2</v>
      </c>
      <c r="E24" s="44">
        <f>AVERAGE(E13:E23)</f>
        <v>0</v>
      </c>
      <c r="F24" s="44">
        <f>AVERAGE(F13:F23)</f>
        <v>0.82727272727272727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0.8</v>
      </c>
      <c r="C28" s="12">
        <v>0</v>
      </c>
      <c r="D28" s="12">
        <v>0</v>
      </c>
      <c r="E28" s="12">
        <v>0</v>
      </c>
      <c r="F28" s="12">
        <f>B28+C28+D28+E28</f>
        <v>0.8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0.33333333333333331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0.33333333333333331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1.2</v>
      </c>
      <c r="C32" s="12">
        <v>0</v>
      </c>
      <c r="D32" s="12">
        <v>0</v>
      </c>
      <c r="E32" s="12">
        <v>0</v>
      </c>
      <c r="F32" s="12">
        <f t="shared" ref="F32:F40" si="2">B32+C32+D32+E32</f>
        <v>1.2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0.8</v>
      </c>
      <c r="C33" s="12">
        <v>0.2</v>
      </c>
      <c r="D33" s="12">
        <v>0</v>
      </c>
      <c r="E33" s="12">
        <v>0</v>
      </c>
      <c r="F33" s="12">
        <f t="shared" si="2"/>
        <v>1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0.8</v>
      </c>
      <c r="C34" s="12">
        <v>0</v>
      </c>
      <c r="D34" s="12">
        <v>0.9</v>
      </c>
      <c r="E34" s="12">
        <v>0</v>
      </c>
      <c r="F34" s="12">
        <f t="shared" si="2"/>
        <v>1.7000000000000002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1.3</v>
      </c>
      <c r="C36" s="12">
        <v>0.2</v>
      </c>
      <c r="D36" s="12">
        <v>0</v>
      </c>
      <c r="E36" s="12">
        <v>0</v>
      </c>
      <c r="F36" s="12">
        <f t="shared" si="2"/>
        <v>1.5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1.2</v>
      </c>
      <c r="C37" s="12">
        <v>0.2</v>
      </c>
      <c r="D37" s="12">
        <v>0</v>
      </c>
      <c r="E37" s="12">
        <v>0</v>
      </c>
      <c r="F37" s="12">
        <f t="shared" si="2"/>
        <v>1.4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0.2</v>
      </c>
      <c r="C38" s="12">
        <v>0</v>
      </c>
      <c r="D38" s="12">
        <v>0</v>
      </c>
      <c r="E38" s="12">
        <v>0</v>
      </c>
      <c r="F38" s="12">
        <f t="shared" si="2"/>
        <v>0.2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1</v>
      </c>
      <c r="C39" s="12">
        <v>0.4</v>
      </c>
      <c r="D39" s="12">
        <v>0</v>
      </c>
      <c r="E39" s="12">
        <v>0</v>
      </c>
      <c r="F39" s="12">
        <f t="shared" si="2"/>
        <v>1.4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0.8</v>
      </c>
      <c r="C40" s="12">
        <v>0.2</v>
      </c>
      <c r="D40" s="12">
        <v>0</v>
      </c>
      <c r="E40" s="12">
        <v>0</v>
      </c>
      <c r="F40" s="12">
        <f t="shared" si="2"/>
        <v>1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0.81111111111111112</v>
      </c>
      <c r="C41" s="44">
        <f>AVERAGE(C32:C40)</f>
        <v>0.13333333333333333</v>
      </c>
      <c r="D41" s="44">
        <f>AVERAGE(D32:D40)</f>
        <v>0.1</v>
      </c>
      <c r="E41" s="44">
        <f>AVERAGE(E32:E40)</f>
        <v>0</v>
      </c>
      <c r="F41" s="44">
        <f>AVERAGE(F32:F40)</f>
        <v>1.0444444444444445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0.6272727272727272</v>
      </c>
      <c r="C42" s="47">
        <f>AVERAGE(C4:C11,C13:C23,C25:C26,C28:C30,C32:C40)</f>
        <v>5.454545454545455E-2</v>
      </c>
      <c r="D42" s="47">
        <f>AVERAGE(D4:D11,D13:D23,D25:D26,D28:D30,D32:D40)</f>
        <v>3.3333333333333333E-2</v>
      </c>
      <c r="E42" s="47">
        <f>AVERAGE(E4:E11,E13:E23,E25:E26,E28:E30,E32:E40)</f>
        <v>0</v>
      </c>
      <c r="F42" s="47">
        <f>AVERAGE(F4:F11,F13:F23,F25:F26,F28:F30,F32:F40)</f>
        <v>0.71515151515151498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111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0" t="s">
        <v>112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19" sqref="E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0" t="s">
        <v>113</v>
      </c>
      <c r="B1" s="130"/>
      <c r="C1" s="130"/>
      <c r="D1" s="130"/>
      <c r="E1" s="130"/>
      <c r="F1" s="130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1" t="s">
        <v>3</v>
      </c>
      <c r="B4" s="122">
        <v>0</v>
      </c>
      <c r="C4" s="122">
        <v>0</v>
      </c>
      <c r="D4" s="122">
        <v>45</v>
      </c>
      <c r="E4" s="122">
        <v>0.2</v>
      </c>
      <c r="F4" s="122">
        <f t="shared" ref="F4:F11" si="0">B4+C4+D4+E4</f>
        <v>45.2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1" t="s">
        <v>4</v>
      </c>
      <c r="B5" s="122">
        <v>0</v>
      </c>
      <c r="C5" s="122">
        <v>0</v>
      </c>
      <c r="D5" s="122">
        <v>15</v>
      </c>
      <c r="E5" s="122">
        <v>0.2</v>
      </c>
      <c r="F5" s="122">
        <f t="shared" si="0"/>
        <v>15.2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6.1</v>
      </c>
      <c r="E6" s="12">
        <v>0.5</v>
      </c>
      <c r="F6" s="12">
        <f t="shared" si="0"/>
        <v>6.6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21" t="s">
        <v>6</v>
      </c>
      <c r="B7" s="122">
        <v>0</v>
      </c>
      <c r="C7" s="122">
        <v>0</v>
      </c>
      <c r="D7" s="122">
        <v>27.4</v>
      </c>
      <c r="E7" s="122">
        <v>0</v>
      </c>
      <c r="F7" s="122">
        <f t="shared" si="0"/>
        <v>27.4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1" t="s">
        <v>7</v>
      </c>
      <c r="B8" s="122">
        <v>0</v>
      </c>
      <c r="C8" s="122">
        <v>0</v>
      </c>
      <c r="D8" s="122">
        <v>17</v>
      </c>
      <c r="E8" s="122">
        <v>0</v>
      </c>
      <c r="F8" s="122">
        <f t="shared" si="0"/>
        <v>17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2.8</v>
      </c>
      <c r="E9" s="12">
        <v>0</v>
      </c>
      <c r="F9" s="12">
        <f t="shared" si="0"/>
        <v>2.8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21" t="s">
        <v>9</v>
      </c>
      <c r="B10" s="122">
        <v>0</v>
      </c>
      <c r="C10" s="122">
        <v>0</v>
      </c>
      <c r="D10" s="122">
        <v>36</v>
      </c>
      <c r="E10" s="122">
        <v>0.4</v>
      </c>
      <c r="F10" s="122">
        <f t="shared" si="0"/>
        <v>36.4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4" t="s">
        <v>48</v>
      </c>
      <c r="B11" s="122">
        <v>0</v>
      </c>
      <c r="C11" s="122">
        <v>0</v>
      </c>
      <c r="D11" s="122">
        <v>66.2</v>
      </c>
      <c r="E11" s="122">
        <v>0</v>
      </c>
      <c r="F11" s="122">
        <f t="shared" si="0"/>
        <v>66.2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26.9375</v>
      </c>
      <c r="E12" s="43">
        <f>AVERAGE(E4:E11)</f>
        <v>0.16250000000000001</v>
      </c>
      <c r="F12" s="43">
        <f>AVERAGE(F4:F11)</f>
        <v>27.1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21" t="s">
        <v>15</v>
      </c>
      <c r="B17" s="122">
        <v>0</v>
      </c>
      <c r="C17" s="122">
        <v>0</v>
      </c>
      <c r="D17" s="122">
        <v>4.5</v>
      </c>
      <c r="E17" s="122">
        <v>1</v>
      </c>
      <c r="F17" s="122">
        <f t="shared" si="1"/>
        <v>5.5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1.6</v>
      </c>
      <c r="E18" s="12">
        <v>0</v>
      </c>
      <c r="F18" s="12">
        <f t="shared" si="1"/>
        <v>1.6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2.2000000000000002</v>
      </c>
      <c r="E19" s="12">
        <v>1.2</v>
      </c>
      <c r="F19" s="12">
        <f t="shared" si="1"/>
        <v>3.4000000000000004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0.2</v>
      </c>
      <c r="E20" s="12">
        <v>0.4</v>
      </c>
      <c r="F20" s="12">
        <f t="shared" si="1"/>
        <v>0.60000000000000009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0.4</v>
      </c>
      <c r="F21" s="12">
        <f t="shared" si="1"/>
        <v>0.4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0.79090909090909089</v>
      </c>
      <c r="E24" s="44">
        <f>AVERAGE(E13:E23)</f>
        <v>0.29090909090909089</v>
      </c>
      <c r="F24" s="44">
        <f>AVERAGE(F13:F23)</f>
        <v>1.0818181818181818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2</v>
      </c>
      <c r="E25" s="12">
        <v>0</v>
      </c>
      <c r="F25" s="12">
        <f>B25+C25+D25+E25</f>
        <v>2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2.6</v>
      </c>
      <c r="E26" s="12">
        <v>0</v>
      </c>
      <c r="F26" s="12">
        <f>B26+C26+D26+E26</f>
        <v>2.6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2.2999999999999998</v>
      </c>
      <c r="E27" s="43">
        <v>0</v>
      </c>
      <c r="F27" s="44">
        <f>AVERAGE(F25:F26)</f>
        <v>2.2999999999999998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1" t="s">
        <v>26</v>
      </c>
      <c r="B28" s="122">
        <v>0</v>
      </c>
      <c r="C28" s="122">
        <v>0</v>
      </c>
      <c r="D28" s="122">
        <v>15.2</v>
      </c>
      <c r="E28" s="122">
        <v>0</v>
      </c>
      <c r="F28" s="122">
        <f>B28+C28+D28+E28</f>
        <v>15.2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1" t="s">
        <v>27</v>
      </c>
      <c r="B29" s="122">
        <v>0</v>
      </c>
      <c r="C29" s="122">
        <v>0</v>
      </c>
      <c r="D29" s="122">
        <v>39.4</v>
      </c>
      <c r="E29" s="122">
        <v>0</v>
      </c>
      <c r="F29" s="122">
        <f>B29+C29+D29+E29</f>
        <v>39.4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21" t="s">
        <v>28</v>
      </c>
      <c r="B30" s="122">
        <v>0</v>
      </c>
      <c r="C30" s="122">
        <v>0</v>
      </c>
      <c r="D30" s="122">
        <v>39</v>
      </c>
      <c r="E30" s="122">
        <v>0</v>
      </c>
      <c r="F30" s="122">
        <f>B30+C30+D30+E30</f>
        <v>39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31.2</v>
      </c>
      <c r="E31" s="43">
        <f>AVERAGE(E28:E30)</f>
        <v>0</v>
      </c>
      <c r="F31" s="44">
        <f>AVERAGE(F28:F30)</f>
        <v>31.2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0.8</v>
      </c>
      <c r="E33" s="12">
        <v>0</v>
      </c>
      <c r="F33" s="12">
        <f t="shared" si="2"/>
        <v>0.8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8.8888888888888892E-2</v>
      </c>
      <c r="E41" s="44">
        <f>AVERAGE(E32:E40)</f>
        <v>0</v>
      </c>
      <c r="F41" s="44">
        <f>AVERAGE(F32:F40)</f>
        <v>8.8888888888888892E-2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9.7939393939393913</v>
      </c>
      <c r="E42" s="47">
        <f>AVERAGE(E4:E11,E13:E23,E25:E26,E28:E30,E32:E40)</f>
        <v>0.13636363636363638</v>
      </c>
      <c r="F42" s="47">
        <f>AVERAGE(F4:F11,F13:F23,F25:F26,F28:F30,F32:F40)</f>
        <v>9.9303030303030297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114</v>
      </c>
      <c r="B1" s="130"/>
      <c r="C1" s="130"/>
      <c r="D1" s="130"/>
      <c r="E1" s="130"/>
      <c r="F1" s="130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0.5</v>
      </c>
      <c r="F5" s="12">
        <f t="shared" si="0"/>
        <v>0.5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0.4</v>
      </c>
      <c r="E8" s="12">
        <v>0.8</v>
      </c>
      <c r="F8" s="12">
        <f t="shared" si="0"/>
        <v>1.2000000000000002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21" t="s">
        <v>8</v>
      </c>
      <c r="B9" s="122">
        <v>0</v>
      </c>
      <c r="C9" s="122">
        <v>0</v>
      </c>
      <c r="D9" s="122">
        <v>14</v>
      </c>
      <c r="E9" s="122">
        <v>1</v>
      </c>
      <c r="F9" s="122">
        <f t="shared" si="0"/>
        <v>15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1.8125</v>
      </c>
      <c r="E12" s="43">
        <f>AVERAGE(E4:E11)</f>
        <v>0.28749999999999998</v>
      </c>
      <c r="F12" s="43">
        <f>AVERAGE(F4:F11)</f>
        <v>2.1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21" t="s">
        <v>13</v>
      </c>
      <c r="B15" s="122">
        <v>0</v>
      </c>
      <c r="C15" s="122">
        <v>0</v>
      </c>
      <c r="D15" s="122">
        <v>18.5</v>
      </c>
      <c r="E15" s="122">
        <v>0</v>
      </c>
      <c r="F15" s="122">
        <f t="shared" si="1"/>
        <v>18.5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4.0999999999999996</v>
      </c>
      <c r="E16" s="12">
        <v>2</v>
      </c>
      <c r="F16" s="12">
        <f t="shared" si="1"/>
        <v>6.1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1" t="s">
        <v>15</v>
      </c>
      <c r="B17" s="122">
        <v>0</v>
      </c>
      <c r="C17" s="122">
        <v>0</v>
      </c>
      <c r="D17" s="122">
        <v>13</v>
      </c>
      <c r="E17" s="122">
        <v>0</v>
      </c>
      <c r="F17" s="122">
        <f t="shared" si="1"/>
        <v>13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2.1</v>
      </c>
      <c r="E19" s="12">
        <v>0</v>
      </c>
      <c r="F19" s="12">
        <f t="shared" si="1"/>
        <v>2.1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0.4</v>
      </c>
      <c r="E20" s="12">
        <v>0</v>
      </c>
      <c r="F20" s="12">
        <f t="shared" si="1"/>
        <v>0.4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5.2</v>
      </c>
      <c r="E21" s="12">
        <v>0</v>
      </c>
      <c r="F21" s="12">
        <f t="shared" si="1"/>
        <v>5.2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3" t="s">
        <v>20</v>
      </c>
      <c r="B22" s="122">
        <v>0</v>
      </c>
      <c r="C22" s="122">
        <v>0</v>
      </c>
      <c r="D22" s="122">
        <v>14</v>
      </c>
      <c r="E22" s="122">
        <v>0.3</v>
      </c>
      <c r="F22" s="122">
        <f t="shared" si="1"/>
        <v>14.3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7.9</v>
      </c>
      <c r="E23" s="12">
        <v>0</v>
      </c>
      <c r="F23" s="12">
        <f t="shared" si="1"/>
        <v>7.9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5.9272727272727277</v>
      </c>
      <c r="E24" s="44">
        <f>AVERAGE(E13:E23)</f>
        <v>0.20909090909090908</v>
      </c>
      <c r="F24" s="44">
        <f>AVERAGE(F13:F23)</f>
        <v>6.1363636363636376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0.4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0.2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8.3000000000000007</v>
      </c>
      <c r="E28" s="12">
        <v>0.5</v>
      </c>
      <c r="F28" s="12">
        <f>B28+C28+D28+E28</f>
        <v>8.8000000000000007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0.6</v>
      </c>
      <c r="E29" s="12">
        <v>0.6</v>
      </c>
      <c r="F29" s="12">
        <f>B29+C29+D29+E29</f>
        <v>1.2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1.7</v>
      </c>
      <c r="E30" s="12">
        <v>0.4</v>
      </c>
      <c r="F30" s="12">
        <f>B30+C30+D30+E30</f>
        <v>2.1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3.5333333333333332</v>
      </c>
      <c r="E31" s="43">
        <f>AVERAGE(E28:E30)</f>
        <v>0.5</v>
      </c>
      <c r="F31" s="44">
        <f>AVERAGE(F28:F30)</f>
        <v>4.0333333333333332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6</v>
      </c>
      <c r="E34" s="12">
        <v>0</v>
      </c>
      <c r="F34" s="12">
        <f t="shared" si="2"/>
        <v>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2.2000000000000002</v>
      </c>
      <c r="E36" s="12">
        <v>0</v>
      </c>
      <c r="F36" s="12">
        <f t="shared" si="2"/>
        <v>2.2000000000000002</v>
      </c>
    </row>
    <row r="37" spans="1:18" x14ac:dyDescent="0.2">
      <c r="A37" s="121" t="s">
        <v>33</v>
      </c>
      <c r="B37" s="122">
        <v>0</v>
      </c>
      <c r="C37" s="122">
        <v>0</v>
      </c>
      <c r="D37" s="122">
        <v>12.4</v>
      </c>
      <c r="E37" s="122">
        <v>0</v>
      </c>
      <c r="F37" s="122">
        <f t="shared" si="2"/>
        <v>12.4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7.2</v>
      </c>
      <c r="E39" s="12">
        <v>0</v>
      </c>
      <c r="F39" s="12">
        <f t="shared" si="2"/>
        <v>7.2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6.4</v>
      </c>
      <c r="E40" s="12">
        <v>0</v>
      </c>
      <c r="F40" s="12">
        <f t="shared" si="2"/>
        <v>6.4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3.8000000000000003</v>
      </c>
      <c r="E41" s="44">
        <f>AVERAGE(E32:E40)</f>
        <v>0</v>
      </c>
      <c r="F41" s="44">
        <f>AVERAGE(F32:F40)</f>
        <v>3.8000000000000003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3.784848484848486</v>
      </c>
      <c r="E42" s="47">
        <f>AVERAGE(E4:E11,E13:E23,E25:E26,E28:E30,E32:E40)</f>
        <v>0.18484848484848485</v>
      </c>
      <c r="F42" s="47">
        <f>AVERAGE(F4:F11,F13:F23,F25:F26,F28:F30,F32:F40)</f>
        <v>3.9696969696969706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4" sqref="H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0" t="s">
        <v>115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11.2</v>
      </c>
      <c r="E6" s="12">
        <v>0</v>
      </c>
      <c r="F6" s="12">
        <f t="shared" si="0"/>
        <v>11.2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7.6</v>
      </c>
      <c r="E7" s="12">
        <v>0</v>
      </c>
      <c r="F7" s="12">
        <f t="shared" si="0"/>
        <v>7.6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0.6</v>
      </c>
      <c r="C8" s="12">
        <v>0</v>
      </c>
      <c r="D8" s="12">
        <v>0</v>
      </c>
      <c r="E8" s="12">
        <v>0</v>
      </c>
      <c r="F8" s="12">
        <f t="shared" si="0"/>
        <v>0.6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0.6</v>
      </c>
      <c r="C9" s="12">
        <v>0</v>
      </c>
      <c r="D9" s="12">
        <v>0</v>
      </c>
      <c r="E9" s="12">
        <v>0</v>
      </c>
      <c r="F9" s="12">
        <f t="shared" si="0"/>
        <v>0.6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17</v>
      </c>
      <c r="E10" s="12">
        <v>0</v>
      </c>
      <c r="F10" s="12">
        <f t="shared" si="0"/>
        <v>17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2.8</v>
      </c>
      <c r="E11" s="86">
        <v>0</v>
      </c>
      <c r="F11" s="12">
        <f t="shared" si="0"/>
        <v>2.8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0.15</v>
      </c>
      <c r="C12" s="43">
        <f>AVERAGE(C4:C11)</f>
        <v>0</v>
      </c>
      <c r="D12" s="43">
        <v>0</v>
      </c>
      <c r="E12" s="43">
        <v>0</v>
      </c>
      <c r="F12" s="43">
        <f>AVERAGE(F4:F11)</f>
        <v>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10.199999999999999</v>
      </c>
      <c r="E13" s="12">
        <v>0.2</v>
      </c>
      <c r="F13" s="12">
        <f t="shared" ref="F13:F23" si="1">B13+C13+D13+E13</f>
        <v>10.399999999999999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6.6</v>
      </c>
      <c r="E15" s="12">
        <v>0</v>
      </c>
      <c r="F15" s="12">
        <f t="shared" si="1"/>
        <v>6.6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2.2000000000000002</v>
      </c>
      <c r="E16" s="12">
        <v>0</v>
      </c>
      <c r="F16" s="12">
        <f t="shared" si="1"/>
        <v>2.2000000000000002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0.8</v>
      </c>
      <c r="E17" s="12">
        <v>0.7</v>
      </c>
      <c r="F17" s="12">
        <f t="shared" si="1"/>
        <v>1.5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5.2</v>
      </c>
      <c r="E18" s="12">
        <v>0</v>
      </c>
      <c r="F18" s="12">
        <f t="shared" si="1"/>
        <v>5.2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10.8</v>
      </c>
      <c r="E20" s="12">
        <v>0.2</v>
      </c>
      <c r="F20" s="12">
        <f t="shared" si="1"/>
        <v>11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0.4</v>
      </c>
      <c r="C21" s="12">
        <v>0</v>
      </c>
      <c r="D21" s="12">
        <v>2</v>
      </c>
      <c r="E21" s="12">
        <v>0</v>
      </c>
      <c r="F21" s="12">
        <f t="shared" si="1"/>
        <v>2.4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0.8</v>
      </c>
      <c r="E22" s="12">
        <v>0</v>
      </c>
      <c r="F22" s="12">
        <f t="shared" si="1"/>
        <v>0.8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16.5</v>
      </c>
      <c r="E23" s="12">
        <v>0</v>
      </c>
      <c r="F23" s="12">
        <f t="shared" si="1"/>
        <v>16.5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3.6363636363636369E-2</v>
      </c>
      <c r="C24" s="44">
        <f>AVERAGE(C13:C23)</f>
        <v>0</v>
      </c>
      <c r="D24" s="44">
        <v>0</v>
      </c>
      <c r="E24" s="44">
        <v>0</v>
      </c>
      <c r="F24" s="44">
        <f>AVERAGE(F13:F23)</f>
        <v>5.1636363636363631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v>0</v>
      </c>
      <c r="E27" s="43">
        <v>0</v>
      </c>
      <c r="F27" s="44">
        <f>AVERAGE(F25:F26)</f>
        <v>0.1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0.2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6.6666666666666666E-2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13.6</v>
      </c>
      <c r="E35" s="12">
        <v>0.2</v>
      </c>
      <c r="F35" s="12">
        <f t="shared" si="2"/>
        <v>13.799999999999999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1</v>
      </c>
      <c r="E36" s="12">
        <v>0.2</v>
      </c>
      <c r="F36" s="12">
        <f t="shared" si="2"/>
        <v>1.2</v>
      </c>
    </row>
    <row r="37" spans="1:19" x14ac:dyDescent="0.2">
      <c r="A37" s="16" t="s">
        <v>33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7.6</v>
      </c>
      <c r="E38" s="12">
        <v>0.2</v>
      </c>
      <c r="F38" s="12">
        <f t="shared" si="2"/>
        <v>7.8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13.2</v>
      </c>
      <c r="E39" s="12">
        <v>0</v>
      </c>
      <c r="F39" s="12">
        <f t="shared" si="2"/>
        <v>13.2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</row>
    <row r="41" spans="1:19" x14ac:dyDescent="0.2">
      <c r="A41" s="42" t="s">
        <v>36</v>
      </c>
      <c r="B41" s="44">
        <f>AVERAGE(B32:B40)</f>
        <v>2.2222222222222223E-2</v>
      </c>
      <c r="C41" s="44">
        <f>AVERAGE(C32:C40)</f>
        <v>0</v>
      </c>
      <c r="D41" s="44">
        <f>AVERAGE(D32:D40)</f>
        <v>3.9333333333333331</v>
      </c>
      <c r="E41" s="44">
        <f>AVERAGE(E32:E40)</f>
        <v>8.8888888888888892E-2</v>
      </c>
      <c r="F41" s="44">
        <f>AVERAGE(F32:F40)</f>
        <v>4.0444444444444443</v>
      </c>
    </row>
    <row r="42" spans="1:19" x14ac:dyDescent="0.2">
      <c r="A42" s="46" t="s">
        <v>37</v>
      </c>
      <c r="B42" s="47">
        <f>AVERAGE(B4:B11,B13:B23,B25:B26,B28:B30,B32:B40)</f>
        <v>6.0606060606060608E-2</v>
      </c>
      <c r="C42" s="47">
        <f>AVERAGE(C4:C11,C13:C23,C25:C26,C28:C30,C32:C40)</f>
        <v>0</v>
      </c>
      <c r="D42" s="47">
        <f>AVERAGE(D4:D11,D13:D23,D25:D26,D28:D30,D32:D40)</f>
        <v>3.9303030303030297</v>
      </c>
      <c r="E42" s="47">
        <f>AVERAGE(E4:E11,E13:E23,E25:E26,E28:E30,E32:E40)</f>
        <v>5.7575757575757565E-2</v>
      </c>
      <c r="F42" s="47">
        <f>AVERAGE(F4:F11,F13:F23,F25:F26,F28:F30,F32:F40)</f>
        <v>4.0484848484848479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2" sqref="H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0" t="s">
        <v>116</v>
      </c>
      <c r="B1" s="130"/>
      <c r="C1" s="130"/>
      <c r="D1" s="130"/>
      <c r="E1" s="130"/>
      <c r="F1" s="130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1" t="s">
        <v>3</v>
      </c>
      <c r="B4" s="122">
        <v>0</v>
      </c>
      <c r="C4" s="122">
        <v>0</v>
      </c>
      <c r="D4" s="122">
        <v>21.4</v>
      </c>
      <c r="E4" s="122">
        <v>0</v>
      </c>
      <c r="F4" s="122">
        <f t="shared" ref="F4:F11" si="0">B4+C4+D4+E4</f>
        <v>21.4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11.5</v>
      </c>
      <c r="E5" s="12">
        <v>0</v>
      </c>
      <c r="F5" s="12">
        <f t="shared" si="0"/>
        <v>11.5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0.2</v>
      </c>
      <c r="C6" s="12">
        <v>0</v>
      </c>
      <c r="D6" s="12">
        <v>0.2</v>
      </c>
      <c r="E6" s="12">
        <v>0</v>
      </c>
      <c r="F6" s="12">
        <f t="shared" si="0"/>
        <v>0.4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1</v>
      </c>
      <c r="C7" s="12">
        <v>0</v>
      </c>
      <c r="D7" s="12">
        <v>0.8</v>
      </c>
      <c r="E7" s="12">
        <v>0</v>
      </c>
      <c r="F7" s="12">
        <f t="shared" si="0"/>
        <v>1.8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7</v>
      </c>
      <c r="E8" s="12">
        <v>0.2</v>
      </c>
      <c r="F8" s="12">
        <f t="shared" si="0"/>
        <v>7.2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21" t="s">
        <v>8</v>
      </c>
      <c r="B9" s="122">
        <v>0</v>
      </c>
      <c r="C9" s="122">
        <v>0</v>
      </c>
      <c r="D9" s="122">
        <v>21.1</v>
      </c>
      <c r="E9" s="122">
        <v>0</v>
      </c>
      <c r="F9" s="122">
        <f t="shared" si="0"/>
        <v>21.1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</v>
      </c>
      <c r="E10" s="12">
        <v>0</v>
      </c>
      <c r="F10" s="12">
        <f t="shared" si="0"/>
        <v>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4" t="s">
        <v>48</v>
      </c>
      <c r="B11" s="122">
        <v>0</v>
      </c>
      <c r="C11" s="122">
        <v>0</v>
      </c>
      <c r="D11" s="122">
        <v>19.8</v>
      </c>
      <c r="E11" s="122">
        <v>0</v>
      </c>
      <c r="F11" s="122">
        <f t="shared" si="0"/>
        <v>19.8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0.15</v>
      </c>
      <c r="C12" s="43">
        <f>AVERAGE(C4:C11)</f>
        <v>0</v>
      </c>
      <c r="D12" s="43">
        <f>AVERAGE(D4:D11)</f>
        <v>10.35</v>
      </c>
      <c r="E12" s="43">
        <f>AVERAGE(E4:E11)</f>
        <v>2.5000000000000001E-2</v>
      </c>
      <c r="F12" s="43">
        <f>AVERAGE(F4:F11)</f>
        <v>10.525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21" t="s">
        <v>11</v>
      </c>
      <c r="B13" s="122">
        <v>0.6</v>
      </c>
      <c r="C13" s="122">
        <v>0</v>
      </c>
      <c r="D13" s="122">
        <v>24.7</v>
      </c>
      <c r="E13" s="122">
        <v>0.2</v>
      </c>
      <c r="F13" s="122">
        <f t="shared" ref="F13:F23" si="1">B13+C13+D13+E13</f>
        <v>25.5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2.2000000000000002</v>
      </c>
      <c r="C14" s="12">
        <v>0</v>
      </c>
      <c r="D14" s="12">
        <v>0.2</v>
      </c>
      <c r="E14" s="12">
        <v>0.2</v>
      </c>
      <c r="F14" s="12">
        <f t="shared" si="1"/>
        <v>2.6000000000000005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1.7</v>
      </c>
      <c r="C15" s="12">
        <v>0</v>
      </c>
      <c r="D15" s="12">
        <v>7.5</v>
      </c>
      <c r="E15" s="12">
        <v>0</v>
      </c>
      <c r="F15" s="12">
        <f t="shared" si="1"/>
        <v>9.1999999999999993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3</v>
      </c>
      <c r="C16" s="12">
        <v>0</v>
      </c>
      <c r="D16" s="12">
        <v>2</v>
      </c>
      <c r="E16" s="12">
        <v>0.2</v>
      </c>
      <c r="F16" s="12">
        <f t="shared" si="1"/>
        <v>5.2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0.2</v>
      </c>
      <c r="F17" s="12">
        <f t="shared" si="1"/>
        <v>0.7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1" t="s">
        <v>16</v>
      </c>
      <c r="B18" s="122">
        <v>1.5</v>
      </c>
      <c r="C18" s="122">
        <v>0</v>
      </c>
      <c r="D18" s="122">
        <v>15.6</v>
      </c>
      <c r="E18" s="122">
        <v>0</v>
      </c>
      <c r="F18" s="122">
        <f t="shared" si="1"/>
        <v>17.100000000000001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1.2</v>
      </c>
      <c r="C20" s="12">
        <v>0</v>
      </c>
      <c r="D20" s="12">
        <v>2.9</v>
      </c>
      <c r="E20" s="12">
        <v>0</v>
      </c>
      <c r="F20" s="12">
        <f t="shared" si="1"/>
        <v>4.0999999999999996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1" t="s">
        <v>19</v>
      </c>
      <c r="B21" s="122">
        <v>0.6</v>
      </c>
      <c r="C21" s="122">
        <v>0</v>
      </c>
      <c r="D21" s="122">
        <v>63.4</v>
      </c>
      <c r="E21" s="122">
        <v>0.8</v>
      </c>
      <c r="F21" s="122">
        <f t="shared" si="1"/>
        <v>64.8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3" t="s">
        <v>20</v>
      </c>
      <c r="B22" s="122">
        <v>0.9</v>
      </c>
      <c r="C22" s="122">
        <v>0</v>
      </c>
      <c r="D22" s="122">
        <v>20</v>
      </c>
      <c r="E22" s="122">
        <v>0</v>
      </c>
      <c r="F22" s="122">
        <f t="shared" si="1"/>
        <v>20.9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3" t="s">
        <v>21</v>
      </c>
      <c r="B23" s="122">
        <v>0.5</v>
      </c>
      <c r="C23" s="122">
        <v>0</v>
      </c>
      <c r="D23" s="122">
        <v>35</v>
      </c>
      <c r="E23" s="122">
        <v>0.6</v>
      </c>
      <c r="F23" s="122">
        <f t="shared" si="1"/>
        <v>36.1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1.1545454545454545</v>
      </c>
      <c r="C24" s="44">
        <f>AVERAGE(C13:C23)</f>
        <v>0</v>
      </c>
      <c r="D24" s="44">
        <f>AVERAGE(D13:D23)</f>
        <v>15.572727272727274</v>
      </c>
      <c r="E24" s="44">
        <f>AVERAGE(E13:E23)</f>
        <v>0.2</v>
      </c>
      <c r="F24" s="44">
        <f>AVERAGE(F13:F23)</f>
        <v>16.927272727272726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1" t="s">
        <v>23</v>
      </c>
      <c r="B25" s="122">
        <v>0</v>
      </c>
      <c r="C25" s="122">
        <v>0</v>
      </c>
      <c r="D25" s="122">
        <v>13</v>
      </c>
      <c r="E25" s="122">
        <v>0</v>
      </c>
      <c r="F25" s="122">
        <f>B25+C25+D25+E25</f>
        <v>13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1" t="s">
        <v>24</v>
      </c>
      <c r="B26" s="122">
        <v>0</v>
      </c>
      <c r="C26" s="122">
        <v>0</v>
      </c>
      <c r="D26" s="122">
        <v>28.5</v>
      </c>
      <c r="E26" s="122">
        <v>0</v>
      </c>
      <c r="F26" s="122">
        <f>B26+C26+D26+E26</f>
        <v>28.5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20.75</v>
      </c>
      <c r="E27" s="43">
        <f>AVERAGE(E25:E26)</f>
        <v>0</v>
      </c>
      <c r="F27" s="44">
        <f>AVERAGE(F25:F26)</f>
        <v>20.75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2.8</v>
      </c>
      <c r="E28" s="12">
        <v>0</v>
      </c>
      <c r="F28" s="12">
        <f>B28+C28+D28+E28</f>
        <v>2.8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1" t="s">
        <v>27</v>
      </c>
      <c r="B29" s="122">
        <v>0</v>
      </c>
      <c r="C29" s="122">
        <v>0</v>
      </c>
      <c r="D29" s="122">
        <v>17.600000000000001</v>
      </c>
      <c r="E29" s="122">
        <v>0</v>
      </c>
      <c r="F29" s="122">
        <f>B29+C29+D29+E29</f>
        <v>17.600000000000001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7.5</v>
      </c>
      <c r="E30" s="12">
        <v>0</v>
      </c>
      <c r="F30" s="12">
        <f>B30+C30+D30+E30</f>
        <v>7.5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9.3000000000000007</v>
      </c>
      <c r="E31" s="43">
        <f>AVERAGE(E28:E30)</f>
        <v>0</v>
      </c>
      <c r="F31" s="44">
        <f>AVERAGE(F28:F30)</f>
        <v>9.3000000000000007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21" t="s">
        <v>46</v>
      </c>
      <c r="B32" s="122">
        <v>0</v>
      </c>
      <c r="C32" s="122">
        <v>0</v>
      </c>
      <c r="D32" s="122">
        <v>43</v>
      </c>
      <c r="E32" s="122">
        <v>0.4</v>
      </c>
      <c r="F32" s="122">
        <f t="shared" ref="F32:F40" si="2">B32+C32+D32+E32</f>
        <v>43.4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0.2</v>
      </c>
      <c r="F33" s="12">
        <f t="shared" si="2"/>
        <v>0.2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21" t="s">
        <v>31</v>
      </c>
      <c r="B34" s="122">
        <v>0</v>
      </c>
      <c r="C34" s="122">
        <v>0</v>
      </c>
      <c r="D34" s="122">
        <v>53.2</v>
      </c>
      <c r="E34" s="122">
        <v>3</v>
      </c>
      <c r="F34" s="122">
        <f t="shared" si="2"/>
        <v>56.2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21" t="s">
        <v>32</v>
      </c>
      <c r="B35" s="122">
        <v>1</v>
      </c>
      <c r="C35" s="122">
        <v>0</v>
      </c>
      <c r="D35" s="122">
        <v>34.799999999999997</v>
      </c>
      <c r="E35" s="122">
        <v>0</v>
      </c>
      <c r="F35" s="122">
        <f t="shared" si="2"/>
        <v>35.799999999999997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1" t="s">
        <v>47</v>
      </c>
      <c r="B36" s="122">
        <v>0</v>
      </c>
      <c r="C36" s="122">
        <v>0</v>
      </c>
      <c r="D36" s="122">
        <v>32</v>
      </c>
      <c r="E36" s="122">
        <v>0.5</v>
      </c>
      <c r="F36" s="122">
        <f t="shared" si="2"/>
        <v>32.5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21" t="s">
        <v>33</v>
      </c>
      <c r="B37" s="122">
        <v>0</v>
      </c>
      <c r="C37" s="122">
        <v>0</v>
      </c>
      <c r="D37" s="122">
        <v>38.200000000000003</v>
      </c>
      <c r="E37" s="122">
        <v>0.2</v>
      </c>
      <c r="F37" s="122">
        <f t="shared" si="2"/>
        <v>38.400000000000006</v>
      </c>
      <c r="G37" s="37"/>
    </row>
    <row r="38" spans="1:19" x14ac:dyDescent="0.2">
      <c r="A38" s="121" t="s">
        <v>34</v>
      </c>
      <c r="B38" s="122">
        <v>0</v>
      </c>
      <c r="C38" s="122">
        <v>0</v>
      </c>
      <c r="D38" s="122">
        <v>30</v>
      </c>
      <c r="E38" s="122">
        <v>0</v>
      </c>
      <c r="F38" s="122">
        <f t="shared" si="2"/>
        <v>30</v>
      </c>
      <c r="G38" s="37"/>
    </row>
    <row r="39" spans="1:19" s="6" customFormat="1" x14ac:dyDescent="0.2">
      <c r="A39" s="121" t="s">
        <v>45</v>
      </c>
      <c r="B39" s="122">
        <v>0.2</v>
      </c>
      <c r="C39" s="122">
        <v>0</v>
      </c>
      <c r="D39" s="122">
        <v>75.5</v>
      </c>
      <c r="E39" s="122">
        <v>0.2</v>
      </c>
      <c r="F39" s="122">
        <f t="shared" si="2"/>
        <v>75.900000000000006</v>
      </c>
      <c r="G39" s="60"/>
    </row>
    <row r="40" spans="1:19" s="6" customFormat="1" x14ac:dyDescent="0.2">
      <c r="A40" s="121" t="s">
        <v>89</v>
      </c>
      <c r="B40" s="122">
        <v>0.2</v>
      </c>
      <c r="C40" s="122">
        <v>0</v>
      </c>
      <c r="D40" s="122">
        <v>33</v>
      </c>
      <c r="E40" s="122">
        <v>0</v>
      </c>
      <c r="F40" s="122">
        <f t="shared" si="2"/>
        <v>33.200000000000003</v>
      </c>
      <c r="G40" s="60"/>
    </row>
    <row r="41" spans="1:19" x14ac:dyDescent="0.2">
      <c r="A41" s="42" t="s">
        <v>36</v>
      </c>
      <c r="B41" s="44">
        <f>AVERAGE(B32:B40)</f>
        <v>0.15555555555555556</v>
      </c>
      <c r="C41" s="44">
        <f>AVERAGE(C32:C40)</f>
        <v>0</v>
      </c>
      <c r="D41" s="44">
        <f>AVERAGE(D32:D40)</f>
        <v>37.74444444444444</v>
      </c>
      <c r="E41" s="44">
        <f>AVERAGE(E32:E40)</f>
        <v>0.5</v>
      </c>
      <c r="F41" s="44">
        <f>AVERAGE(F32:F40)</f>
        <v>38.400000000000006</v>
      </c>
    </row>
    <row r="42" spans="1:19" x14ac:dyDescent="0.2">
      <c r="A42" s="46" t="s">
        <v>37</v>
      </c>
      <c r="B42" s="47">
        <f>AVERAGE(B4:B11,B13:B23,B25:B26,B28:B30,B32:B40)</f>
        <v>0.46363636363636357</v>
      </c>
      <c r="C42" s="47">
        <f>AVERAGE(C4:C11,C13:C23,C25:C26,C28:C30,C32:C40)</f>
        <v>0</v>
      </c>
      <c r="D42" s="47">
        <f>AVERAGE(D4:D11,D13:D23,D25:D26,D28:D30,D32:D40)</f>
        <v>20.096969696969698</v>
      </c>
      <c r="E42" s="47">
        <f>AVERAGE(E4:E11,E13:E23,E25:E26,E28:E30,E32:E40)</f>
        <v>0.20909090909090911</v>
      </c>
      <c r="F42" s="47">
        <f>AVERAGE(F4:F11,F13:F23,F25:F26,F28:F30,F32:F40)</f>
        <v>20.76969696969697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117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2.5000000000000001E-2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0.2</v>
      </c>
      <c r="C13" s="12">
        <v>0</v>
      </c>
      <c r="D13" s="12">
        <v>0</v>
      </c>
      <c r="E13" s="12">
        <v>0</v>
      </c>
      <c r="F13" s="12">
        <f t="shared" ref="F13:F23" si="1">B13+C13+D13+E13</f>
        <v>0.2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9.0909090909090912E-2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9.0909090909090912E-2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1.8</v>
      </c>
      <c r="C29" s="12">
        <v>0</v>
      </c>
      <c r="D29" s="12">
        <v>0</v>
      </c>
      <c r="E29" s="12">
        <v>0</v>
      </c>
      <c r="F29" s="12">
        <f>B29+C29+D29+E29</f>
        <v>1.8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0.66666666666666663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2.2222222222222223E-2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2.2222222222222223E-2</v>
      </c>
    </row>
    <row r="42" spans="1:18" x14ac:dyDescent="0.2">
      <c r="A42" s="46" t="s">
        <v>37</v>
      </c>
      <c r="B42" s="47">
        <f>AVERAGE(B4:B11,B13:B23,B25:B26,B28:B30,B32:B40)</f>
        <v>0.10303030303030304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0.10303030303030304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K34" sqref="K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0" t="s">
        <v>118</v>
      </c>
      <c r="B1" s="130"/>
      <c r="C1" s="130"/>
      <c r="D1" s="130"/>
      <c r="E1" s="130"/>
      <c r="F1" s="130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1.4</v>
      </c>
      <c r="F4" s="12">
        <f t="shared" ref="F4:F11" si="0">B4+C4+D4+E4</f>
        <v>1.4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3.2</v>
      </c>
      <c r="F5" s="12">
        <f t="shared" si="0"/>
        <v>3.2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2.4</v>
      </c>
      <c r="F6" s="12">
        <f t="shared" si="0"/>
        <v>2.4</v>
      </c>
    </row>
    <row r="7" spans="1:15" x14ac:dyDescent="0.2">
      <c r="A7" s="16" t="s">
        <v>6</v>
      </c>
      <c r="B7" s="12">
        <v>0</v>
      </c>
      <c r="C7" s="12">
        <v>0</v>
      </c>
      <c r="D7" s="12">
        <v>8.4</v>
      </c>
      <c r="E7" s="12">
        <v>10</v>
      </c>
      <c r="F7" s="12">
        <f t="shared" si="0"/>
        <v>18.399999999999999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3</v>
      </c>
      <c r="F8" s="12">
        <f t="shared" si="0"/>
        <v>3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4.0999999999999996</v>
      </c>
      <c r="F9" s="12">
        <f t="shared" si="0"/>
        <v>4.0999999999999996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3.9</v>
      </c>
      <c r="E10" s="12">
        <v>2</v>
      </c>
      <c r="F10" s="12">
        <f t="shared" si="0"/>
        <v>5.9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13.8</v>
      </c>
      <c r="E11" s="12">
        <v>15.5</v>
      </c>
      <c r="F11" s="122">
        <f t="shared" si="0"/>
        <v>29.3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3.2625000000000002</v>
      </c>
      <c r="E12" s="43">
        <f>AVERAGE(E4:E11)</f>
        <v>5.2</v>
      </c>
      <c r="F12" s="43">
        <f>AVERAGE(F4:F11)</f>
        <v>8.4625000000000004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9.1999999999999993</v>
      </c>
      <c r="E13" s="12">
        <v>11.6</v>
      </c>
      <c r="F13" s="12">
        <f t="shared" ref="F13:F23" si="1">B13+C13+D13+E13</f>
        <v>20.799999999999997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6.8</v>
      </c>
      <c r="F14" s="12">
        <f t="shared" si="1"/>
        <v>6.8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10</v>
      </c>
      <c r="F15" s="12">
        <f t="shared" si="1"/>
        <v>10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1</v>
      </c>
      <c r="E16" s="12">
        <v>14.8</v>
      </c>
      <c r="F16" s="12">
        <f t="shared" si="1"/>
        <v>15.8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23.3</v>
      </c>
      <c r="F17" s="122">
        <f t="shared" si="1"/>
        <v>23.3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10.6</v>
      </c>
      <c r="E18" s="12">
        <v>13.2</v>
      </c>
      <c r="F18" s="122">
        <f t="shared" si="1"/>
        <v>23.799999999999997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17</v>
      </c>
      <c r="F19" s="12">
        <f t="shared" si="1"/>
        <v>17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13.1</v>
      </c>
      <c r="E20" s="12">
        <v>10</v>
      </c>
      <c r="F20" s="12">
        <f t="shared" si="1"/>
        <v>23.1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8.6</v>
      </c>
      <c r="E21" s="12">
        <v>21.8</v>
      </c>
      <c r="F21" s="122">
        <f t="shared" si="1"/>
        <v>30.4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11.3</v>
      </c>
      <c r="E22" s="12">
        <v>8.3000000000000007</v>
      </c>
      <c r="F22" s="122">
        <f t="shared" si="1"/>
        <v>19.600000000000001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10.199999999999999</v>
      </c>
      <c r="E23" s="12">
        <v>4.8</v>
      </c>
      <c r="F23" s="12">
        <f t="shared" si="1"/>
        <v>15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5.8181818181818183</v>
      </c>
      <c r="E24" s="44">
        <f>AVERAGE(E13:E23)</f>
        <v>12.872727272727275</v>
      </c>
      <c r="F24" s="44">
        <f>AVERAGE(F13:F23)</f>
        <v>18.690909090909091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0.5</v>
      </c>
      <c r="E25" s="12">
        <v>7.8</v>
      </c>
      <c r="F25" s="12">
        <f>B25+C25+D25+E25</f>
        <v>8.3000000000000007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1.4</v>
      </c>
      <c r="E26" s="12">
        <v>1</v>
      </c>
      <c r="F26" s="12">
        <f>B26+C26+D26+E26</f>
        <v>2.4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0.95</v>
      </c>
      <c r="E27" s="43">
        <f>AVERAGE(E25:E26)</f>
        <v>4.4000000000000004</v>
      </c>
      <c r="F27" s="44">
        <f>AVERAGE(F25:F26)</f>
        <v>5.3500000000000005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11</v>
      </c>
      <c r="F28" s="12">
        <f>B28+C28+D28+E28</f>
        <v>11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2</v>
      </c>
      <c r="F29" s="12">
        <f>B29+C29+D29+E29</f>
        <v>2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4.5</v>
      </c>
      <c r="F30" s="12">
        <f>B30+C30+D30+E30</f>
        <v>4.5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5.833333333333333</v>
      </c>
      <c r="F31" s="44">
        <f>AVERAGE(F28:F30)</f>
        <v>5.833333333333333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8</v>
      </c>
      <c r="F32" s="12">
        <f t="shared" ref="F32:F40" si="2">B32+C32+D32+E32</f>
        <v>8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11.3</v>
      </c>
      <c r="F33" s="12">
        <f t="shared" si="2"/>
        <v>11.3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8</v>
      </c>
      <c r="F34" s="12">
        <f t="shared" si="2"/>
        <v>8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2.8</v>
      </c>
      <c r="E35" s="12">
        <v>2</v>
      </c>
      <c r="F35" s="12">
        <f t="shared" si="2"/>
        <v>4.8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1.3</v>
      </c>
      <c r="F36" s="12">
        <f t="shared" si="2"/>
        <v>1.3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3.8</v>
      </c>
      <c r="F37" s="12">
        <f t="shared" si="2"/>
        <v>3.8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1</v>
      </c>
      <c r="F38" s="12">
        <f t="shared" si="2"/>
        <v>1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2.2000000000000002</v>
      </c>
      <c r="F39" s="12">
        <f t="shared" si="2"/>
        <v>2.2000000000000002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1.6</v>
      </c>
      <c r="F40" s="12">
        <f t="shared" si="2"/>
        <v>1.6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0.31111111111111112</v>
      </c>
      <c r="E41" s="44">
        <f>AVERAGE(E32:E40)</f>
        <v>4.3555555555555561</v>
      </c>
      <c r="F41" s="44">
        <f>AVERAGE(F32:F40)</f>
        <v>4.666666666666667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2.8727272727272726</v>
      </c>
      <c r="E42" s="47">
        <f>AVERAGE(E4:E11,E13:E23,E25:E26,E28:E30,E32:E40)</f>
        <v>7.5363636363636388</v>
      </c>
      <c r="F42" s="47">
        <f>AVERAGE(F4:F11,F13:F23,F25:F26,F28:F30,F32:F40)</f>
        <v>10.40909090909091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B39" sqref="B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119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1.8</v>
      </c>
      <c r="C6" s="12">
        <v>0</v>
      </c>
      <c r="D6" s="12">
        <v>0</v>
      </c>
      <c r="E6" s="12">
        <v>0</v>
      </c>
      <c r="F6" s="12">
        <f t="shared" si="0"/>
        <v>1.8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1.8</v>
      </c>
      <c r="C7" s="12">
        <v>0</v>
      </c>
      <c r="D7" s="12">
        <v>0</v>
      </c>
      <c r="E7" s="12">
        <v>0</v>
      </c>
      <c r="F7" s="12">
        <f t="shared" si="0"/>
        <v>1.8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0.8</v>
      </c>
      <c r="C9" s="12">
        <v>0</v>
      </c>
      <c r="D9" s="12">
        <v>0</v>
      </c>
      <c r="E9" s="12">
        <v>0</v>
      </c>
      <c r="F9" s="12">
        <f t="shared" si="0"/>
        <v>0.8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2.8</v>
      </c>
      <c r="C10" s="12">
        <v>0</v>
      </c>
      <c r="D10" s="12">
        <v>0</v>
      </c>
      <c r="E10" s="12">
        <v>0</v>
      </c>
      <c r="F10" s="12">
        <f t="shared" si="0"/>
        <v>2.8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2.2000000000000002</v>
      </c>
      <c r="C11" s="12">
        <v>0</v>
      </c>
      <c r="D11" s="12">
        <v>0</v>
      </c>
      <c r="E11" s="12">
        <v>0</v>
      </c>
      <c r="F11" s="12">
        <f t="shared" si="0"/>
        <v>2.2000000000000002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1.175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1.175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1.3</v>
      </c>
      <c r="C14" s="12">
        <v>0</v>
      </c>
      <c r="D14" s="12">
        <v>0</v>
      </c>
      <c r="E14" s="12">
        <v>0</v>
      </c>
      <c r="F14" s="12">
        <f t="shared" si="1"/>
        <v>1.3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0.5</v>
      </c>
      <c r="C15" s="12">
        <v>0</v>
      </c>
      <c r="D15" s="12">
        <v>0</v>
      </c>
      <c r="E15" s="12">
        <v>0</v>
      </c>
      <c r="F15" s="12">
        <f t="shared" si="1"/>
        <v>0.5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</v>
      </c>
      <c r="C16" s="12">
        <v>0</v>
      </c>
      <c r="D16" s="12">
        <v>0</v>
      </c>
      <c r="E16" s="12">
        <v>0</v>
      </c>
      <c r="F16" s="12">
        <f t="shared" si="1"/>
        <v>1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0.8</v>
      </c>
      <c r="C17" s="12">
        <v>0</v>
      </c>
      <c r="D17" s="12">
        <v>0</v>
      </c>
      <c r="E17" s="12">
        <v>0</v>
      </c>
      <c r="F17" s="12">
        <f t="shared" si="1"/>
        <v>0.8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0.7</v>
      </c>
      <c r="C18" s="12">
        <v>0</v>
      </c>
      <c r="D18" s="12">
        <v>0</v>
      </c>
      <c r="E18" s="12">
        <v>0</v>
      </c>
      <c r="F18" s="12">
        <f t="shared" si="1"/>
        <v>0.7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1.4</v>
      </c>
      <c r="C19" s="12">
        <v>0</v>
      </c>
      <c r="D19" s="12">
        <v>0</v>
      </c>
      <c r="E19" s="12">
        <v>0</v>
      </c>
      <c r="F19" s="12">
        <f t="shared" si="1"/>
        <v>1.4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0.4</v>
      </c>
      <c r="C20" s="12">
        <v>0</v>
      </c>
      <c r="D20" s="12">
        <v>0</v>
      </c>
      <c r="E20" s="12">
        <v>0</v>
      </c>
      <c r="F20" s="12">
        <f t="shared" si="1"/>
        <v>0.4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0.55454545454545456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0.55454545454545456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0.8</v>
      </c>
      <c r="C25" s="12">
        <v>0</v>
      </c>
      <c r="D25" s="12">
        <v>0</v>
      </c>
      <c r="E25" s="12">
        <v>0</v>
      </c>
      <c r="F25" s="12">
        <f>B25+C25+D25+E25</f>
        <v>0.8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0.8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0.8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1.8</v>
      </c>
      <c r="C29" s="12">
        <v>0</v>
      </c>
      <c r="D29" s="12">
        <v>0</v>
      </c>
      <c r="E29" s="12">
        <v>0</v>
      </c>
      <c r="F29" s="12">
        <f>B29+C29+D29+E29</f>
        <v>1.8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0.63333333333333341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0.63333333333333341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1.8</v>
      </c>
      <c r="C32" s="12">
        <v>0</v>
      </c>
      <c r="D32" s="12">
        <v>0</v>
      </c>
      <c r="E32" s="12">
        <v>0</v>
      </c>
      <c r="F32" s="12">
        <f t="shared" ref="F32:F40" si="2">B32+C32+D32+E32</f>
        <v>1.8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1</v>
      </c>
      <c r="C36" s="12">
        <v>0</v>
      </c>
      <c r="D36" s="12">
        <v>0</v>
      </c>
      <c r="E36" s="12">
        <v>0</v>
      </c>
      <c r="F36" s="12">
        <f t="shared" si="2"/>
        <v>1</v>
      </c>
    </row>
    <row r="37" spans="1:19" x14ac:dyDescent="0.2">
      <c r="A37" s="16" t="s">
        <v>33</v>
      </c>
      <c r="B37" s="12">
        <v>1.5</v>
      </c>
      <c r="C37" s="12">
        <v>0</v>
      </c>
      <c r="D37" s="12">
        <v>0</v>
      </c>
      <c r="E37" s="12">
        <v>0</v>
      </c>
      <c r="F37" s="12">
        <f t="shared" si="2"/>
        <v>1.5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0.6</v>
      </c>
      <c r="C40" s="12">
        <v>0</v>
      </c>
      <c r="D40" s="12">
        <v>0</v>
      </c>
      <c r="E40" s="12">
        <v>0</v>
      </c>
      <c r="F40" s="12">
        <f t="shared" si="2"/>
        <v>0.6</v>
      </c>
    </row>
    <row r="41" spans="1:19" x14ac:dyDescent="0.2">
      <c r="A41" s="42" t="s">
        <v>36</v>
      </c>
      <c r="B41" s="44">
        <f>AVERAGE(B32:B40)</f>
        <v>0.6333333333333333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0.6333333333333333</v>
      </c>
    </row>
    <row r="42" spans="1:19" x14ac:dyDescent="0.2">
      <c r="A42" s="46" t="s">
        <v>37</v>
      </c>
      <c r="B42" s="47">
        <f>AVERAGE(B4:B11,B13:B23,B25:B26,B28:B30,B32:B40)</f>
        <v>0.74848484848484864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0.74848484848484864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0" zoomScale="95" workbookViewId="0">
      <selection activeCell="D10" sqref="D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0" t="s">
        <v>120</v>
      </c>
      <c r="B1" s="130"/>
      <c r="C1" s="130"/>
      <c r="D1" s="130"/>
      <c r="E1" s="130"/>
      <c r="F1" s="130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11</v>
      </c>
      <c r="E9" s="12">
        <v>0</v>
      </c>
      <c r="F9" s="12">
        <f t="shared" si="0"/>
        <v>11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1.375</v>
      </c>
      <c r="E12" s="43">
        <f>AVERAGE(E4:E11)</f>
        <v>0</v>
      </c>
      <c r="F12" s="43">
        <f>AVERAGE(F4:F11)</f>
        <v>1.375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0.33333333333333331</v>
      </c>
      <c r="E42" s="47">
        <f>AVERAGE(E4:E11,E13:E23,E25:E26,E28:E30,E32:E40)</f>
        <v>0</v>
      </c>
      <c r="F42" s="47">
        <f>AVERAGE(F4:F11,F13:F23,F25:F26,F28:F30,F32:F40)</f>
        <v>0.33333333333333331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L21" sqref="L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0" t="s">
        <v>121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0.6</v>
      </c>
      <c r="E35" s="12">
        <v>0</v>
      </c>
      <c r="F35" s="12">
        <f t="shared" si="2"/>
        <v>0.6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6.6666666666666666E-2</v>
      </c>
      <c r="E41" s="44">
        <f>AVERAGE(E32:E40)</f>
        <v>0</v>
      </c>
      <c r="F41" s="44">
        <f>AVERAGE(F32:F40)</f>
        <v>6.6666666666666666E-2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1.8181818181818181E-2</v>
      </c>
      <c r="E42" s="47">
        <f>AVERAGE(E4:E11,E13:E23,E25:E26,E28:E30,E32:E40)</f>
        <v>0</v>
      </c>
      <c r="F42" s="47">
        <f>AVERAGE(F4:F11,F13:F23,F25:F26,F28:F30,F32:F40)</f>
        <v>1.8181818181818181E-2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37" sqref="K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0" t="s">
        <v>122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1.8181818181818184E-2</v>
      </c>
      <c r="E24" s="44">
        <f>AVERAGE(E13:E23)</f>
        <v>0</v>
      </c>
      <c r="F24" s="44">
        <f>AVERAGE(F13:F23)</f>
        <v>1.8181818181818184E-2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2</v>
      </c>
      <c r="E32" s="12">
        <v>0</v>
      </c>
      <c r="F32" s="12">
        <f t="shared" ref="F32:F40" si="2">B32+C32+D32+E32</f>
        <v>2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3.8</v>
      </c>
      <c r="E33" s="12">
        <v>0</v>
      </c>
      <c r="F33" s="12">
        <f t="shared" si="2"/>
        <v>3.8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0.64444444444444438</v>
      </c>
      <c r="E41" s="44">
        <f>AVERAGE(E32:E40)</f>
        <v>0</v>
      </c>
      <c r="F41" s="44">
        <f>AVERAGE(F32:F40)</f>
        <v>0.64444444444444438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0.18181818181818182</v>
      </c>
      <c r="E42" s="47">
        <f>AVERAGE(E4:E11,E13:E23,E25:E26,E28:E30,E32:E40)</f>
        <v>0</v>
      </c>
      <c r="F42" s="47">
        <f>AVERAGE(F4:F11,F13:F23,F25:F26,F28:F30,F32:F40)</f>
        <v>0.18181818181818182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N22" sqref="N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123</v>
      </c>
      <c r="B1" s="130"/>
      <c r="C1" s="130"/>
      <c r="D1" s="130"/>
      <c r="E1" s="130"/>
      <c r="F1" s="130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1" t="s">
        <v>4</v>
      </c>
      <c r="B5" s="122">
        <v>0</v>
      </c>
      <c r="C5" s="122">
        <v>0</v>
      </c>
      <c r="D5" s="122">
        <v>10.5</v>
      </c>
      <c r="E5" s="122">
        <v>0</v>
      </c>
      <c r="F5" s="122">
        <f t="shared" si="0"/>
        <v>10.5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21" t="s">
        <v>5</v>
      </c>
      <c r="B6" s="122">
        <v>0</v>
      </c>
      <c r="C6" s="122">
        <v>0</v>
      </c>
      <c r="D6" s="122">
        <v>19.2</v>
      </c>
      <c r="E6" s="122">
        <v>0</v>
      </c>
      <c r="F6" s="122">
        <f t="shared" si="0"/>
        <v>19.2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1" t="s">
        <v>7</v>
      </c>
      <c r="B8" s="122">
        <v>0</v>
      </c>
      <c r="C8" s="122">
        <v>0</v>
      </c>
      <c r="D8" s="122">
        <v>44.6</v>
      </c>
      <c r="E8" s="122">
        <v>0</v>
      </c>
      <c r="F8" s="122">
        <f t="shared" si="0"/>
        <v>44.6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21" t="s">
        <v>8</v>
      </c>
      <c r="B9" s="122">
        <v>0</v>
      </c>
      <c r="C9" s="122">
        <v>0</v>
      </c>
      <c r="D9" s="122">
        <v>8.1999999999999993</v>
      </c>
      <c r="E9" s="122">
        <v>0</v>
      </c>
      <c r="F9" s="122">
        <f t="shared" si="0"/>
        <v>8.1999999999999993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10.3375</v>
      </c>
      <c r="E12" s="43">
        <f>AVERAGE(E4:E11)</f>
        <v>0</v>
      </c>
      <c r="F12" s="43">
        <f>AVERAGE(F4:F11)</f>
        <v>10.3375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0.4</v>
      </c>
      <c r="E20" s="12">
        <v>0</v>
      </c>
      <c r="F20" s="12">
        <f t="shared" si="1"/>
        <v>0.4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3.6363636363636369E-2</v>
      </c>
      <c r="E24" s="44">
        <f>AVERAGE(E13:E23)</f>
        <v>0</v>
      </c>
      <c r="F24" s="44">
        <f>AVERAGE(F13:F23)</f>
        <v>3.6363636363636369E-2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1" t="s">
        <v>26</v>
      </c>
      <c r="B28" s="122">
        <v>0</v>
      </c>
      <c r="C28" s="122">
        <v>0</v>
      </c>
      <c r="D28" s="122">
        <v>5.4</v>
      </c>
      <c r="E28" s="122">
        <v>0</v>
      </c>
      <c r="F28" s="122">
        <f>B28+C28+D28+E28</f>
        <v>5.4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1" t="s">
        <v>27</v>
      </c>
      <c r="B29" s="122">
        <v>0</v>
      </c>
      <c r="C29" s="122">
        <v>0</v>
      </c>
      <c r="D29" s="122">
        <v>5</v>
      </c>
      <c r="E29" s="122">
        <v>0.2</v>
      </c>
      <c r="F29" s="122">
        <f>B29+C29+D29+E29</f>
        <v>5.2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3.4666666666666668</v>
      </c>
      <c r="E31" s="43">
        <f>AVERAGE(E28:E30)</f>
        <v>6.6666666666666666E-2</v>
      </c>
      <c r="F31" s="44">
        <f>AVERAGE(F28:F30)</f>
        <v>3.5333333333333337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3</v>
      </c>
      <c r="E32" s="12">
        <v>0</v>
      </c>
      <c r="F32" s="12">
        <f t="shared" ref="F32:F40" si="2">B32+C32+D32+E32</f>
        <v>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0.2</v>
      </c>
      <c r="E38" s="12">
        <v>0</v>
      </c>
      <c r="F38" s="12">
        <f t="shared" si="2"/>
        <v>0.2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0.35555555555555557</v>
      </c>
      <c r="E41" s="44">
        <f>AVERAGE(E32:E40)</f>
        <v>0</v>
      </c>
      <c r="F41" s="44">
        <f>AVERAGE(F32:F40)</f>
        <v>0.35555555555555557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2.9303030303030306</v>
      </c>
      <c r="E42" s="47">
        <f>AVERAGE(E4:E11,E13:E23,E25:E26,E28:E30,E32:E40)</f>
        <v>6.0606060606060606E-3</v>
      </c>
      <c r="F42" s="47">
        <f>AVERAGE(F4:F11,F13:F23,F25:F26,F28:F30,F32:F40)</f>
        <v>2.936363636363637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124</v>
      </c>
      <c r="B1" s="135"/>
      <c r="C1" s="135"/>
      <c r="D1" s="135"/>
      <c r="E1" s="135"/>
      <c r="F1" s="135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1" t="s">
        <v>3</v>
      </c>
      <c r="B4" s="122">
        <v>0</v>
      </c>
      <c r="C4" s="122">
        <v>0</v>
      </c>
      <c r="D4" s="122">
        <v>28.8</v>
      </c>
      <c r="E4" s="122">
        <v>0</v>
      </c>
      <c r="F4" s="122">
        <f t="shared" ref="F4:F11" si="0">B4+C4+D4+E4</f>
        <v>28.8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1" t="s">
        <v>4</v>
      </c>
      <c r="B5" s="122">
        <v>0</v>
      </c>
      <c r="C5" s="122">
        <v>0</v>
      </c>
      <c r="D5" s="122">
        <v>13.2</v>
      </c>
      <c r="E5" s="122">
        <v>0</v>
      </c>
      <c r="F5" s="122">
        <f t="shared" si="0"/>
        <v>13.2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0.5</v>
      </c>
      <c r="E6" s="12">
        <v>0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5.8</v>
      </c>
      <c r="E7" s="12">
        <v>0</v>
      </c>
      <c r="F7" s="12">
        <f t="shared" si="0"/>
        <v>5.8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5</v>
      </c>
      <c r="E8" s="12">
        <v>0</v>
      </c>
      <c r="F8" s="12">
        <f t="shared" si="0"/>
        <v>5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0.4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4" t="s">
        <v>48</v>
      </c>
      <c r="B11" s="122">
        <v>0</v>
      </c>
      <c r="C11" s="122">
        <v>0</v>
      </c>
      <c r="D11" s="122">
        <v>16.600000000000001</v>
      </c>
      <c r="E11" s="122">
        <v>0</v>
      </c>
      <c r="F11" s="122">
        <f t="shared" si="0"/>
        <v>16.600000000000001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8.7375000000000007</v>
      </c>
      <c r="E12" s="43">
        <f>AVERAGE(E4:E11)</f>
        <v>0.05</v>
      </c>
      <c r="F12" s="43">
        <f>AVERAGE(F4:F11)</f>
        <v>8.7874999999999996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21" t="s">
        <v>11</v>
      </c>
      <c r="B13" s="122">
        <v>0</v>
      </c>
      <c r="C13" s="122">
        <v>0</v>
      </c>
      <c r="D13" s="122">
        <v>26.6</v>
      </c>
      <c r="E13" s="122">
        <v>0</v>
      </c>
      <c r="F13" s="122">
        <f t="shared" ref="F13:F23" si="1">B13+C13+D13+E13</f>
        <v>26.6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21" t="s">
        <v>12</v>
      </c>
      <c r="B14" s="122">
        <v>0</v>
      </c>
      <c r="C14" s="122">
        <v>0</v>
      </c>
      <c r="D14" s="122">
        <v>13</v>
      </c>
      <c r="E14" s="122">
        <v>0</v>
      </c>
      <c r="F14" s="122">
        <f t="shared" si="1"/>
        <v>13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1" t="s">
        <v>13</v>
      </c>
      <c r="B15" s="122">
        <v>0</v>
      </c>
      <c r="C15" s="122">
        <v>0</v>
      </c>
      <c r="D15" s="122">
        <v>12.8</v>
      </c>
      <c r="E15" s="122">
        <v>0</v>
      </c>
      <c r="F15" s="122">
        <f t="shared" si="1"/>
        <v>12.8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21" t="s">
        <v>14</v>
      </c>
      <c r="B16" s="122">
        <v>0</v>
      </c>
      <c r="C16" s="122">
        <v>0</v>
      </c>
      <c r="D16" s="122">
        <v>63.5</v>
      </c>
      <c r="E16" s="122">
        <v>0</v>
      </c>
      <c r="F16" s="122">
        <f t="shared" si="1"/>
        <v>63.5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21" t="s">
        <v>15</v>
      </c>
      <c r="B17" s="122">
        <v>0</v>
      </c>
      <c r="C17" s="122">
        <v>0</v>
      </c>
      <c r="D17" s="122">
        <v>10.4</v>
      </c>
      <c r="E17" s="122">
        <v>0</v>
      </c>
      <c r="F17" s="122">
        <f t="shared" si="1"/>
        <v>10.4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1" t="s">
        <v>16</v>
      </c>
      <c r="B18" s="122">
        <v>0</v>
      </c>
      <c r="C18" s="122">
        <v>0</v>
      </c>
      <c r="D18" s="122">
        <v>21.5</v>
      </c>
      <c r="E18" s="122">
        <v>0</v>
      </c>
      <c r="F18" s="122">
        <f t="shared" si="1"/>
        <v>21.5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1" t="s">
        <v>17</v>
      </c>
      <c r="B19" s="122">
        <v>0</v>
      </c>
      <c r="C19" s="122">
        <v>0</v>
      </c>
      <c r="D19" s="122">
        <v>34.200000000000003</v>
      </c>
      <c r="E19" s="122">
        <v>0</v>
      </c>
      <c r="F19" s="122">
        <f t="shared" si="1"/>
        <v>34.200000000000003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9.1999999999999993</v>
      </c>
      <c r="E20" s="12">
        <v>0</v>
      </c>
      <c r="F20" s="12">
        <f t="shared" si="1"/>
        <v>9.1999999999999993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4.5999999999999996</v>
      </c>
      <c r="E21" s="12">
        <v>0</v>
      </c>
      <c r="F21" s="12">
        <f t="shared" si="1"/>
        <v>4.5999999999999996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4.8</v>
      </c>
      <c r="E22" s="12">
        <v>0</v>
      </c>
      <c r="F22" s="12">
        <f t="shared" si="1"/>
        <v>4.8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3" t="s">
        <v>21</v>
      </c>
      <c r="B23" s="122">
        <v>0</v>
      </c>
      <c r="C23" s="122">
        <v>0</v>
      </c>
      <c r="D23" s="122">
        <v>31</v>
      </c>
      <c r="E23" s="122">
        <v>0</v>
      </c>
      <c r="F23" s="122">
        <f t="shared" si="1"/>
        <v>31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21.054545454545455</v>
      </c>
      <c r="E24" s="44">
        <f>AVERAGE(E13:E23)</f>
        <v>0</v>
      </c>
      <c r="F24" s="44">
        <f>AVERAGE(F13:F23)</f>
        <v>21.054545454545455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1" t="s">
        <v>23</v>
      </c>
      <c r="B25" s="125">
        <v>0</v>
      </c>
      <c r="C25" s="122">
        <v>0</v>
      </c>
      <c r="D25" s="122">
        <v>42.8</v>
      </c>
      <c r="E25" s="122">
        <v>0</v>
      </c>
      <c r="F25" s="122">
        <f>B25+C25+D25+E25</f>
        <v>42.8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1" t="s">
        <v>24</v>
      </c>
      <c r="B26" s="122">
        <v>0</v>
      </c>
      <c r="C26" s="122">
        <v>0</v>
      </c>
      <c r="D26" s="122">
        <v>27</v>
      </c>
      <c r="E26" s="122">
        <v>0</v>
      </c>
      <c r="F26" s="122">
        <f>B26+C26+D26+E26</f>
        <v>27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34.9</v>
      </c>
      <c r="E27" s="43">
        <f>AVERAGE(E25:E26)</f>
        <v>0</v>
      </c>
      <c r="F27" s="44">
        <f>AVERAGE(F25:F26)</f>
        <v>34.9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1</v>
      </c>
      <c r="E28" s="12">
        <v>0</v>
      </c>
      <c r="F28" s="12">
        <f>B28+C28+D28+E28</f>
        <v>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5.4</v>
      </c>
      <c r="E29" s="12">
        <v>0</v>
      </c>
      <c r="F29" s="12">
        <f>B29+C29+D29+E29</f>
        <v>5.4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4.8</v>
      </c>
      <c r="E30" s="12">
        <v>0</v>
      </c>
      <c r="F30" s="12">
        <f>B30+C30+D30+E30</f>
        <v>4.8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3.7333333333333329</v>
      </c>
      <c r="E31" s="43">
        <f>AVERAGE(E28:E30)</f>
        <v>0</v>
      </c>
      <c r="F31" s="44">
        <f>AVERAGE(F28:F30)</f>
        <v>3.7333333333333329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2</v>
      </c>
      <c r="E32" s="12">
        <v>0</v>
      </c>
      <c r="F32" s="12">
        <f t="shared" ref="F32:F40" si="2">B32+C32+D32+E32</f>
        <v>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21" t="s">
        <v>31</v>
      </c>
      <c r="B34" s="122">
        <v>0</v>
      </c>
      <c r="C34" s="122">
        <v>0</v>
      </c>
      <c r="D34" s="122">
        <v>18.100000000000001</v>
      </c>
      <c r="E34" s="122">
        <v>0</v>
      </c>
      <c r="F34" s="122">
        <f t="shared" si="2"/>
        <v>18.100000000000001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1" t="s">
        <v>32</v>
      </c>
      <c r="B35" s="122">
        <v>0</v>
      </c>
      <c r="C35" s="122">
        <v>0</v>
      </c>
      <c r="D35" s="122">
        <v>17.600000000000001</v>
      </c>
      <c r="E35" s="122">
        <v>0</v>
      </c>
      <c r="F35" s="122">
        <f t="shared" si="2"/>
        <v>17.600000000000001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1" t="s">
        <v>47</v>
      </c>
      <c r="B36" s="122">
        <v>0</v>
      </c>
      <c r="C36" s="122">
        <v>0</v>
      </c>
      <c r="D36" s="122">
        <v>11.8</v>
      </c>
      <c r="E36" s="122">
        <v>0</v>
      </c>
      <c r="F36" s="122">
        <f t="shared" si="2"/>
        <v>11.8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7.5</v>
      </c>
      <c r="E37" s="12">
        <v>0</v>
      </c>
      <c r="F37" s="12">
        <f t="shared" si="2"/>
        <v>7.5</v>
      </c>
    </row>
    <row r="38" spans="1:19" x14ac:dyDescent="0.2">
      <c r="A38" s="121" t="s">
        <v>34</v>
      </c>
      <c r="B38" s="122">
        <v>0</v>
      </c>
      <c r="C38" s="122">
        <v>0</v>
      </c>
      <c r="D38" s="122">
        <v>18</v>
      </c>
      <c r="E38" s="122">
        <v>0</v>
      </c>
      <c r="F38" s="122">
        <f t="shared" si="2"/>
        <v>18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2.2000000000000002</v>
      </c>
      <c r="E39" s="12">
        <v>18.2</v>
      </c>
      <c r="F39" s="12">
        <f t="shared" si="2"/>
        <v>20.399999999999999</v>
      </c>
    </row>
    <row r="40" spans="1:19" s="60" customFormat="1" x14ac:dyDescent="0.2">
      <c r="A40" s="121" t="s">
        <v>89</v>
      </c>
      <c r="B40" s="122">
        <v>0</v>
      </c>
      <c r="C40" s="122">
        <v>0</v>
      </c>
      <c r="D40" s="126">
        <v>20</v>
      </c>
      <c r="E40" s="122">
        <v>0</v>
      </c>
      <c r="F40" s="122">
        <f t="shared" si="2"/>
        <v>20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10.822222222222223</v>
      </c>
      <c r="E41" s="44">
        <f>AVERAGE(E32:E40)</f>
        <v>2.0222222222222221</v>
      </c>
      <c r="F41" s="44">
        <f>AVERAGE(F32:F40)</f>
        <v>12.844444444444443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14.542424242424245</v>
      </c>
      <c r="E42" s="47">
        <f>AVERAGE(E4:E11,E13:E23,E25:E26,E28:E30,E32:E40)</f>
        <v>0.5636363636363636</v>
      </c>
      <c r="F42" s="47">
        <f>AVERAGE(F4:F11,F13:F23,F25:F26,F28:F30,F32:F40)</f>
        <v>15.106060606060607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4" sqref="E4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125</v>
      </c>
      <c r="B1" s="135"/>
      <c r="C1" s="135"/>
      <c r="D1" s="135"/>
      <c r="E1" s="135"/>
      <c r="F1" s="135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2.2000000000000002</v>
      </c>
      <c r="F16" s="12">
        <f t="shared" si="1"/>
        <v>2.2000000000000002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0.6</v>
      </c>
      <c r="F21" s="12">
        <f t="shared" si="1"/>
        <v>0.6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0.2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0.27272727272727276</v>
      </c>
      <c r="F24" s="44">
        <f>AVERAGE(F13:F23)</f>
        <v>0.27272727272727276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9.0909090909090925E-2</v>
      </c>
      <c r="F42" s="47">
        <f>AVERAGE(F4:F11,F13:F23,F25:F26,F28:F30,F32:F40)</f>
        <v>9.0909090909090925E-2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J22" sqref="J22:J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5" t="s">
        <v>126</v>
      </c>
      <c r="B1" s="135"/>
      <c r="C1" s="135"/>
      <c r="D1" s="135"/>
      <c r="E1" s="135"/>
      <c r="F1" s="135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1.6</v>
      </c>
      <c r="E4" s="12">
        <v>0</v>
      </c>
      <c r="F4" s="12">
        <f t="shared" ref="F4:F11" si="0">B4+C4+D4+E4</f>
        <v>1.6</v>
      </c>
    </row>
    <row r="5" spans="1:6" x14ac:dyDescent="0.2">
      <c r="A5" s="16" t="s">
        <v>4</v>
      </c>
      <c r="B5" s="12">
        <v>0</v>
      </c>
      <c r="C5" s="12">
        <v>0</v>
      </c>
      <c r="D5" s="12">
        <v>0.8</v>
      </c>
      <c r="E5" s="12">
        <v>0</v>
      </c>
      <c r="F5" s="12">
        <f t="shared" si="0"/>
        <v>0.8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21" t="s">
        <v>7</v>
      </c>
      <c r="B8" s="122">
        <v>0</v>
      </c>
      <c r="C8" s="122">
        <v>0</v>
      </c>
      <c r="D8" s="122">
        <v>11.5</v>
      </c>
      <c r="E8" s="122">
        <v>0</v>
      </c>
      <c r="F8" s="122">
        <f t="shared" si="0"/>
        <v>11.5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1.7375</v>
      </c>
      <c r="E12" s="43">
        <f>AVERAGE(E4:E11)</f>
        <v>0</v>
      </c>
      <c r="F12" s="43">
        <f>AVERAGE(F4:F11)</f>
        <v>1.7375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1.3</v>
      </c>
      <c r="E21" s="12">
        <v>0</v>
      </c>
      <c r="F21" s="12">
        <f t="shared" si="1"/>
        <v>1.3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1.4</v>
      </c>
      <c r="E22" s="12">
        <v>0</v>
      </c>
      <c r="F22" s="12">
        <f t="shared" si="1"/>
        <v>1.4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0.24545454545454548</v>
      </c>
      <c r="E24" s="44">
        <f>AVERAGE(E13:E23)</f>
        <v>0</v>
      </c>
      <c r="F24" s="44">
        <f>AVERAGE(F13:F23)</f>
        <v>0.24545454545454548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2.2000000000000002</v>
      </c>
      <c r="E25" s="12">
        <v>0</v>
      </c>
      <c r="F25" s="12">
        <f>B25+C25+D25+E25</f>
        <v>2.2000000000000002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1.1000000000000001</v>
      </c>
      <c r="E27" s="43">
        <f>AVERAGE(E25:E26)</f>
        <v>0</v>
      </c>
      <c r="F27" s="44">
        <f>AVERAGE(F25:F26)</f>
        <v>1.1000000000000001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</v>
      </c>
      <c r="C28" s="12">
        <v>0</v>
      </c>
      <c r="D28" s="12">
        <v>5.6</v>
      </c>
      <c r="E28" s="12">
        <v>0</v>
      </c>
      <c r="F28" s="12">
        <f>B28+C28+D28+E28</f>
        <v>5.6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21" t="s">
        <v>27</v>
      </c>
      <c r="B29" s="122">
        <v>0</v>
      </c>
      <c r="C29" s="122">
        <v>0</v>
      </c>
      <c r="D29" s="122">
        <v>8.1999999999999993</v>
      </c>
      <c r="E29" s="122">
        <v>0</v>
      </c>
      <c r="F29" s="122">
        <f>B29+C29+D29+E29</f>
        <v>8.1999999999999993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5.9333333333333327</v>
      </c>
      <c r="E31" s="43">
        <f>AVERAGE(E28:E30)</f>
        <v>0</v>
      </c>
      <c r="F31" s="44">
        <f>AVERAGE(F28:F30)</f>
        <v>5.9333333333333327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21" t="s">
        <v>46</v>
      </c>
      <c r="B32" s="122">
        <v>0</v>
      </c>
      <c r="C32" s="122">
        <v>0</v>
      </c>
      <c r="D32" s="122">
        <v>8.8000000000000007</v>
      </c>
      <c r="E32" s="122">
        <v>0</v>
      </c>
      <c r="F32" s="122">
        <f t="shared" ref="F32:F40" si="2">B32+C32+D32+E32</f>
        <v>8.8000000000000007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21" t="s">
        <v>30</v>
      </c>
      <c r="B33" s="122">
        <v>0</v>
      </c>
      <c r="C33" s="122">
        <v>0</v>
      </c>
      <c r="D33" s="122">
        <v>10.9</v>
      </c>
      <c r="E33" s="122">
        <v>0</v>
      </c>
      <c r="F33" s="122">
        <f t="shared" si="2"/>
        <v>10.9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21" t="s">
        <v>31</v>
      </c>
      <c r="B34" s="122">
        <v>0</v>
      </c>
      <c r="C34" s="122">
        <v>0</v>
      </c>
      <c r="D34" s="122">
        <v>15.3</v>
      </c>
      <c r="E34" s="122">
        <v>0</v>
      </c>
      <c r="F34" s="122">
        <f t="shared" si="2"/>
        <v>15.3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0.8</v>
      </c>
      <c r="E35" s="12">
        <v>0</v>
      </c>
      <c r="F35" s="12">
        <f t="shared" si="2"/>
        <v>0.8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1.9</v>
      </c>
      <c r="E36" s="12">
        <v>0</v>
      </c>
      <c r="F36" s="12">
        <f t="shared" si="2"/>
        <v>1.9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4.5999999999999996</v>
      </c>
      <c r="E37" s="12">
        <v>0</v>
      </c>
      <c r="F37" s="12">
        <f t="shared" si="2"/>
        <v>4.5999999999999996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5.6</v>
      </c>
      <c r="E38" s="12">
        <v>0</v>
      </c>
      <c r="F38" s="12">
        <f t="shared" si="2"/>
        <v>5.6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21" t="s">
        <v>45</v>
      </c>
      <c r="B39" s="122">
        <v>0</v>
      </c>
      <c r="C39" s="122">
        <v>0</v>
      </c>
      <c r="D39" s="122">
        <v>9</v>
      </c>
      <c r="E39" s="122">
        <v>0</v>
      </c>
      <c r="F39" s="122">
        <f t="shared" si="2"/>
        <v>9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0.4</v>
      </c>
      <c r="E40" s="12">
        <v>0</v>
      </c>
      <c r="F40" s="12">
        <f t="shared" si="2"/>
        <v>0.4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6.3666666666666663</v>
      </c>
      <c r="E41" s="44">
        <f>AVERAGE(E32:E40)</f>
        <v>0</v>
      </c>
      <c r="F41" s="44">
        <f>AVERAGE(F32:F40)</f>
        <v>6.3666666666666663</v>
      </c>
    </row>
    <row r="42" spans="1:1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2.8454545454545452</v>
      </c>
      <c r="E42" s="47">
        <f>AVERAGE(E4:E11,E13:E23,E25:E26,E28:E30,E32:E40)</f>
        <v>0</v>
      </c>
      <c r="F42" s="47">
        <f>AVERAGE(F4:F11,F13:F23,F25:F26,F28:F30,F32:F40)</f>
        <v>2.8454545454545452</v>
      </c>
    </row>
  </sheetData>
  <protectedRanges>
    <protectedRange sqref="B25:E26 B4:E11 B13:E23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sqref="A1:AF1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6" t="s">
        <v>127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2016</v>
      </c>
      <c r="B4" s="24"/>
      <c r="C4" s="24"/>
      <c r="D4" s="24">
        <f>total!D46</f>
        <v>12.306060606060607</v>
      </c>
      <c r="E4" s="24">
        <f>total!E46</f>
        <v>6.6212121212121202</v>
      </c>
      <c r="F4" s="24"/>
      <c r="G4" s="24"/>
      <c r="H4" s="24">
        <f>total!H46</f>
        <v>6.215151515151514</v>
      </c>
      <c r="I4" s="24"/>
      <c r="J4" s="24">
        <f>total!J46</f>
        <v>0.61818181818181817</v>
      </c>
      <c r="K4" s="24">
        <f>total!K46</f>
        <v>7.3060606060606048</v>
      </c>
      <c r="L4" s="24">
        <f>total!L46</f>
        <v>11.4969696969697</v>
      </c>
      <c r="M4" s="24">
        <f>total!M46</f>
        <v>27.945454545454538</v>
      </c>
      <c r="N4" s="24"/>
      <c r="O4" s="24">
        <f>total!O46</f>
        <v>0.19696969696969699</v>
      </c>
      <c r="P4" s="24">
        <f>total!P46</f>
        <v>0.71515151515151509</v>
      </c>
      <c r="Q4" s="24"/>
      <c r="R4" s="24"/>
      <c r="S4" s="24">
        <f>total!S46</f>
        <v>9.9303030303030297</v>
      </c>
      <c r="T4" s="24">
        <f>total!T46</f>
        <v>3.9696969696969697</v>
      </c>
      <c r="U4" s="24">
        <f>total!U46</f>
        <v>4.0484848484848488</v>
      </c>
      <c r="V4" s="24">
        <f>total!V46</f>
        <v>20.76969696969697</v>
      </c>
      <c r="W4" s="24">
        <f>total!W46</f>
        <v>0.10303030303030306</v>
      </c>
      <c r="X4" s="24">
        <f>total!X46</f>
        <v>10.409090909090907</v>
      </c>
      <c r="Y4" s="24">
        <f>total!Y46</f>
        <v>0.74848484848484853</v>
      </c>
      <c r="Z4" s="24">
        <f>total!Z46</f>
        <v>0.33333333333333331</v>
      </c>
      <c r="AA4" s="128">
        <f>total!AA46</f>
        <v>1.8181818181818181E-2</v>
      </c>
      <c r="AB4" s="24">
        <f>total!AB46</f>
        <v>0.18181818181818182</v>
      </c>
      <c r="AC4" s="24">
        <f>total!AC46</f>
        <v>2.9363636363636361</v>
      </c>
      <c r="AD4" s="24">
        <f>total!AD46</f>
        <v>15.106060606060606</v>
      </c>
      <c r="AE4" s="24">
        <f>total!AE46</f>
        <v>9.0909090909090925E-2</v>
      </c>
      <c r="AF4" s="24">
        <f>total!AF46</f>
        <v>2.8454545454545452</v>
      </c>
    </row>
    <row r="5" spans="1:33" x14ac:dyDescent="0.2">
      <c r="A5" s="89">
        <v>2015</v>
      </c>
      <c r="B5" s="24">
        <v>7.8787878787878809E-2</v>
      </c>
      <c r="C5" s="24">
        <v>0</v>
      </c>
      <c r="D5" s="24">
        <v>3.3333333333333333E-2</v>
      </c>
      <c r="E5" s="24">
        <v>0.78787878787878773</v>
      </c>
      <c r="F5" s="24">
        <v>8.5333333333333314</v>
      </c>
      <c r="G5" s="24">
        <v>18.624242424242428</v>
      </c>
      <c r="H5" s="24">
        <v>2.2878787878787885</v>
      </c>
      <c r="I5" s="24">
        <v>0</v>
      </c>
      <c r="J5" s="24">
        <v>0</v>
      </c>
      <c r="K5" s="24">
        <v>0.37878787878787884</v>
      </c>
      <c r="L5" s="24">
        <v>6.9696969696969688E-2</v>
      </c>
      <c r="M5" s="24">
        <v>15.709696969696973</v>
      </c>
      <c r="N5" s="24">
        <v>0.81212121212121213</v>
      </c>
      <c r="O5" s="24">
        <v>4.048484848484847</v>
      </c>
      <c r="P5" s="24">
        <v>7.0666666666666673</v>
      </c>
      <c r="Q5" s="24">
        <v>0.79393939393939383</v>
      </c>
      <c r="R5" s="24">
        <v>1.0030303030303032</v>
      </c>
      <c r="S5" s="24">
        <v>0</v>
      </c>
      <c r="T5" s="24">
        <v>18.267272727272726</v>
      </c>
      <c r="U5" s="24">
        <v>16.719090909090909</v>
      </c>
      <c r="V5" s="24">
        <v>26.17878787878788</v>
      </c>
      <c r="W5" s="24">
        <v>11.993939393939394</v>
      </c>
      <c r="X5" s="24">
        <v>3.893939393939394</v>
      </c>
      <c r="Y5" s="24">
        <v>14.3969696969697</v>
      </c>
      <c r="Z5" s="24">
        <v>10.933333333333334</v>
      </c>
      <c r="AA5" s="24">
        <v>19.848484848484848</v>
      </c>
      <c r="AB5" s="24">
        <v>1.3242424242424242</v>
      </c>
      <c r="AC5" s="24">
        <v>11.548484848484851</v>
      </c>
      <c r="AD5" s="24">
        <v>6.1478787878787884</v>
      </c>
      <c r="AE5" s="24">
        <v>0.46969696969696967</v>
      </c>
      <c r="AF5" s="24">
        <v>0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2016</v>
      </c>
      <c r="B9" s="24">
        <f>B4</f>
        <v>0</v>
      </c>
      <c r="C9" s="24">
        <f t="shared" ref="C9:AF9" si="0">B9+C4</f>
        <v>0</v>
      </c>
      <c r="D9" s="24">
        <f t="shared" si="0"/>
        <v>12.306060606060607</v>
      </c>
      <c r="E9" s="24">
        <f t="shared" si="0"/>
        <v>18.927272727272726</v>
      </c>
      <c r="F9" s="24">
        <f t="shared" si="0"/>
        <v>18.927272727272726</v>
      </c>
      <c r="G9" s="24">
        <f t="shared" si="0"/>
        <v>18.927272727272726</v>
      </c>
      <c r="H9" s="24">
        <f t="shared" si="0"/>
        <v>25.142424242424241</v>
      </c>
      <c r="I9" s="24">
        <f t="shared" si="0"/>
        <v>25.142424242424241</v>
      </c>
      <c r="J9" s="24">
        <f t="shared" si="0"/>
        <v>25.760606060606058</v>
      </c>
      <c r="K9" s="24">
        <f t="shared" si="0"/>
        <v>33.066666666666663</v>
      </c>
      <c r="L9" s="24">
        <f t="shared" si="0"/>
        <v>44.563636363636363</v>
      </c>
      <c r="M9" s="24">
        <f t="shared" si="0"/>
        <v>72.509090909090901</v>
      </c>
      <c r="N9" s="24">
        <f t="shared" si="0"/>
        <v>72.509090909090901</v>
      </c>
      <c r="O9" s="24">
        <f t="shared" si="0"/>
        <v>72.706060606060603</v>
      </c>
      <c r="P9" s="24">
        <f t="shared" si="0"/>
        <v>73.421212121212122</v>
      </c>
      <c r="Q9" s="24">
        <f t="shared" si="0"/>
        <v>73.421212121212122</v>
      </c>
      <c r="R9" s="24">
        <f t="shared" si="0"/>
        <v>73.421212121212122</v>
      </c>
      <c r="S9" s="24">
        <f t="shared" si="0"/>
        <v>83.351515151515144</v>
      </c>
      <c r="T9" s="24">
        <f t="shared" si="0"/>
        <v>87.321212121212113</v>
      </c>
      <c r="U9" s="24">
        <f t="shared" si="0"/>
        <v>91.36969696969696</v>
      </c>
      <c r="V9" s="24">
        <f t="shared" si="0"/>
        <v>112.13939393939393</v>
      </c>
      <c r="W9" s="24">
        <f t="shared" si="0"/>
        <v>112.24242424242424</v>
      </c>
      <c r="X9" s="24">
        <f t="shared" si="0"/>
        <v>122.65151515151514</v>
      </c>
      <c r="Y9" s="24">
        <f t="shared" si="0"/>
        <v>123.39999999999999</v>
      </c>
      <c r="Z9" s="24">
        <f t="shared" si="0"/>
        <v>123.73333333333332</v>
      </c>
      <c r="AA9" s="24">
        <f t="shared" si="0"/>
        <v>123.75151515151514</v>
      </c>
      <c r="AB9" s="24">
        <f t="shared" si="0"/>
        <v>123.93333333333332</v>
      </c>
      <c r="AC9" s="24">
        <f t="shared" si="0"/>
        <v>126.86969696969696</v>
      </c>
      <c r="AD9" s="24">
        <f t="shared" si="0"/>
        <v>141.97575757575757</v>
      </c>
      <c r="AE9" s="24">
        <f t="shared" si="0"/>
        <v>142.06666666666666</v>
      </c>
      <c r="AF9" s="24">
        <f t="shared" si="0"/>
        <v>144.91212121212121</v>
      </c>
      <c r="AG9" s="105"/>
    </row>
    <row r="10" spans="1:33" x14ac:dyDescent="0.2">
      <c r="A10" s="89">
        <v>2015</v>
      </c>
      <c r="B10" s="24">
        <f>B5</f>
        <v>7.8787878787878809E-2</v>
      </c>
      <c r="C10" s="24">
        <f t="shared" ref="C10:AF10" si="1">B10+C5</f>
        <v>7.8787878787878809E-2</v>
      </c>
      <c r="D10" s="24">
        <f t="shared" si="1"/>
        <v>0.11212121212121215</v>
      </c>
      <c r="E10" s="24">
        <f t="shared" si="1"/>
        <v>0.89999999999999991</v>
      </c>
      <c r="F10" s="24">
        <f t="shared" si="1"/>
        <v>9.4333333333333318</v>
      </c>
      <c r="G10" s="24">
        <f t="shared" si="1"/>
        <v>28.057575757575762</v>
      </c>
      <c r="H10" s="24">
        <f t="shared" si="1"/>
        <v>30.345454545454551</v>
      </c>
      <c r="I10" s="24">
        <f t="shared" si="1"/>
        <v>30.345454545454551</v>
      </c>
      <c r="J10" s="24">
        <f t="shared" si="1"/>
        <v>30.345454545454551</v>
      </c>
      <c r="K10" s="24">
        <f t="shared" si="1"/>
        <v>30.72424242424243</v>
      </c>
      <c r="L10" s="24">
        <f t="shared" si="1"/>
        <v>30.7939393939394</v>
      </c>
      <c r="M10" s="24">
        <f t="shared" si="1"/>
        <v>46.503636363636375</v>
      </c>
      <c r="N10" s="24">
        <f t="shared" si="1"/>
        <v>47.315757575757587</v>
      </c>
      <c r="O10" s="24">
        <f t="shared" si="1"/>
        <v>51.364242424242434</v>
      </c>
      <c r="P10" s="24">
        <f t="shared" si="1"/>
        <v>58.430909090909104</v>
      </c>
      <c r="Q10" s="24">
        <f t="shared" si="1"/>
        <v>59.224848484848501</v>
      </c>
      <c r="R10" s="24">
        <f t="shared" si="1"/>
        <v>60.227878787878801</v>
      </c>
      <c r="S10" s="24">
        <f t="shared" si="1"/>
        <v>60.227878787878801</v>
      </c>
      <c r="T10" s="24">
        <f t="shared" si="1"/>
        <v>78.49515151515152</v>
      </c>
      <c r="U10" s="24">
        <f t="shared" si="1"/>
        <v>95.214242424242428</v>
      </c>
      <c r="V10" s="24">
        <f t="shared" si="1"/>
        <v>121.39303030303032</v>
      </c>
      <c r="W10" s="24">
        <f t="shared" si="1"/>
        <v>133.38696969696971</v>
      </c>
      <c r="X10" s="24">
        <f t="shared" si="1"/>
        <v>137.28090909090912</v>
      </c>
      <c r="Y10" s="24">
        <f t="shared" si="1"/>
        <v>151.67787878787883</v>
      </c>
      <c r="Z10" s="24">
        <f t="shared" si="1"/>
        <v>162.61121212121216</v>
      </c>
      <c r="AA10" s="24">
        <f t="shared" si="1"/>
        <v>182.45969696969701</v>
      </c>
      <c r="AB10" s="24">
        <f t="shared" si="1"/>
        <v>183.78393939393942</v>
      </c>
      <c r="AC10" s="24">
        <f t="shared" si="1"/>
        <v>195.33242424242428</v>
      </c>
      <c r="AD10" s="24">
        <f t="shared" si="1"/>
        <v>201.48030303030308</v>
      </c>
      <c r="AE10" s="24">
        <f t="shared" si="1"/>
        <v>201.95000000000005</v>
      </c>
      <c r="AF10" s="24">
        <f t="shared" si="1"/>
        <v>201.95000000000005</v>
      </c>
      <c r="AG10" s="105"/>
    </row>
    <row r="11" spans="1:33" x14ac:dyDescent="0.2">
      <c r="A11" s="89" t="s">
        <v>93</v>
      </c>
      <c r="B11" s="101">
        <f t="shared" ref="B11:AF11" si="2">$M$21</f>
        <v>195.252380952381</v>
      </c>
      <c r="C11" s="101">
        <f t="shared" si="2"/>
        <v>195.252380952381</v>
      </c>
      <c r="D11" s="101">
        <f t="shared" si="2"/>
        <v>195.252380952381</v>
      </c>
      <c r="E11" s="101">
        <f t="shared" si="2"/>
        <v>195.252380952381</v>
      </c>
      <c r="F11" s="101">
        <f t="shared" si="2"/>
        <v>195.252380952381</v>
      </c>
      <c r="G11" s="101">
        <f t="shared" si="2"/>
        <v>195.252380952381</v>
      </c>
      <c r="H11" s="101">
        <f t="shared" si="2"/>
        <v>195.252380952381</v>
      </c>
      <c r="I11" s="101">
        <f t="shared" si="2"/>
        <v>195.252380952381</v>
      </c>
      <c r="J11" s="101">
        <f t="shared" si="2"/>
        <v>195.252380952381</v>
      </c>
      <c r="K11" s="101">
        <f t="shared" si="2"/>
        <v>195.252380952381</v>
      </c>
      <c r="L11" s="101">
        <f t="shared" si="2"/>
        <v>195.252380952381</v>
      </c>
      <c r="M11" s="101">
        <f t="shared" si="2"/>
        <v>195.252380952381</v>
      </c>
      <c r="N11" s="101">
        <f t="shared" si="2"/>
        <v>195.252380952381</v>
      </c>
      <c r="O11" s="101">
        <f t="shared" si="2"/>
        <v>195.252380952381</v>
      </c>
      <c r="P11" s="101">
        <f t="shared" si="2"/>
        <v>195.252380952381</v>
      </c>
      <c r="Q11" s="101">
        <f t="shared" si="2"/>
        <v>195.252380952381</v>
      </c>
      <c r="R11" s="101">
        <f t="shared" si="2"/>
        <v>195.252380952381</v>
      </c>
      <c r="S11" s="101">
        <f t="shared" si="2"/>
        <v>195.252380952381</v>
      </c>
      <c r="T11" s="101">
        <f t="shared" si="2"/>
        <v>195.252380952381</v>
      </c>
      <c r="U11" s="101">
        <f t="shared" si="2"/>
        <v>195.252380952381</v>
      </c>
      <c r="V11" s="101">
        <f t="shared" si="2"/>
        <v>195.252380952381</v>
      </c>
      <c r="W11" s="101">
        <f t="shared" si="2"/>
        <v>195.252380952381</v>
      </c>
      <c r="X11" s="101">
        <f t="shared" si="2"/>
        <v>195.252380952381</v>
      </c>
      <c r="Y11" s="101">
        <f t="shared" si="2"/>
        <v>195.252380952381</v>
      </c>
      <c r="Z11" s="101">
        <f t="shared" si="2"/>
        <v>195.252380952381</v>
      </c>
      <c r="AA11" s="101">
        <f t="shared" si="2"/>
        <v>195.252380952381</v>
      </c>
      <c r="AB11" s="101">
        <f t="shared" si="2"/>
        <v>195.252380952381</v>
      </c>
      <c r="AC11" s="101">
        <f t="shared" si="2"/>
        <v>195.252380952381</v>
      </c>
      <c r="AD11" s="101">
        <f t="shared" si="2"/>
        <v>195.252380952381</v>
      </c>
      <c r="AE11" s="101">
        <f t="shared" si="2"/>
        <v>195.252380952381</v>
      </c>
      <c r="AF11" s="101">
        <f t="shared" si="2"/>
        <v>195.252380952381</v>
      </c>
    </row>
    <row r="14" spans="1:33" ht="15.75" x14ac:dyDescent="0.2">
      <c r="A14" s="106" t="s">
        <v>88</v>
      </c>
      <c r="B14" s="106">
        <v>2016</v>
      </c>
      <c r="C14" s="106" t="s">
        <v>93</v>
      </c>
      <c r="F14" s="142" t="s">
        <v>94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</row>
    <row r="15" spans="1:33" x14ac:dyDescent="0.2">
      <c r="A15" s="107" t="s">
        <v>56</v>
      </c>
      <c r="B15" s="101">
        <f>total!AG8</f>
        <v>165.6</v>
      </c>
      <c r="C15" s="101">
        <f t="shared" ref="C15:C47" si="3">$M$21</f>
        <v>195.252380952381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</row>
    <row r="16" spans="1:33" x14ac:dyDescent="0.2">
      <c r="A16" s="107" t="s">
        <v>57</v>
      </c>
      <c r="B16" s="101">
        <f>total!AG9</f>
        <v>134.10000000000002</v>
      </c>
      <c r="C16" s="101">
        <f t="shared" si="3"/>
        <v>195.252380952381</v>
      </c>
      <c r="F16" s="90" t="s">
        <v>75</v>
      </c>
      <c r="G16" s="91">
        <v>183.7</v>
      </c>
      <c r="H16" s="91">
        <v>278</v>
      </c>
      <c r="I16" s="91">
        <v>186.2</v>
      </c>
      <c r="J16" s="91">
        <v>191.3</v>
      </c>
      <c r="K16" s="91">
        <v>117.2</v>
      </c>
      <c r="L16" s="91">
        <v>252</v>
      </c>
      <c r="M16" s="91">
        <v>198.7</v>
      </c>
      <c r="N16" s="91">
        <v>197.1</v>
      </c>
      <c r="O16" s="91">
        <v>117.2</v>
      </c>
      <c r="P16" s="91">
        <v>159.4</v>
      </c>
      <c r="Q16" s="91">
        <v>200.8</v>
      </c>
      <c r="R16" s="91">
        <v>221.8</v>
      </c>
      <c r="S16" s="91">
        <v>171.8</v>
      </c>
      <c r="T16" s="91">
        <v>123.6</v>
      </c>
      <c r="U16" s="91">
        <v>260.39999999999998</v>
      </c>
      <c r="V16" s="91">
        <v>239.9</v>
      </c>
      <c r="W16" s="91">
        <v>168.5</v>
      </c>
      <c r="X16" s="91">
        <v>305.10000000000002</v>
      </c>
      <c r="Y16" s="91">
        <v>97.2</v>
      </c>
      <c r="Z16" s="91">
        <v>228.4</v>
      </c>
      <c r="AA16" s="117">
        <v>202</v>
      </c>
      <c r="AB16" s="91">
        <f>total!AG46</f>
        <v>144.91212121212121</v>
      </c>
    </row>
    <row r="17" spans="1:28" x14ac:dyDescent="0.2">
      <c r="A17" s="107" t="s">
        <v>58</v>
      </c>
      <c r="B17" s="101">
        <f>total!AG10</f>
        <v>117.20000000000002</v>
      </c>
      <c r="C17" s="101">
        <f t="shared" si="3"/>
        <v>195.252380952381</v>
      </c>
      <c r="F17" s="92" t="s">
        <v>93</v>
      </c>
      <c r="G17" s="101">
        <f t="shared" ref="G17:AB17" si="4">$M$21</f>
        <v>195.252380952381</v>
      </c>
      <c r="H17" s="101">
        <f t="shared" si="4"/>
        <v>195.252380952381</v>
      </c>
      <c r="I17" s="101">
        <f t="shared" si="4"/>
        <v>195.252380952381</v>
      </c>
      <c r="J17" s="101">
        <f t="shared" si="4"/>
        <v>195.252380952381</v>
      </c>
      <c r="K17" s="101">
        <f t="shared" si="4"/>
        <v>195.252380952381</v>
      </c>
      <c r="L17" s="101">
        <f t="shared" si="4"/>
        <v>195.252380952381</v>
      </c>
      <c r="M17" s="101">
        <f t="shared" si="4"/>
        <v>195.252380952381</v>
      </c>
      <c r="N17" s="101">
        <f t="shared" si="4"/>
        <v>195.252380952381</v>
      </c>
      <c r="O17" s="101">
        <f t="shared" si="4"/>
        <v>195.252380952381</v>
      </c>
      <c r="P17" s="101">
        <f t="shared" si="4"/>
        <v>195.252380952381</v>
      </c>
      <c r="Q17" s="101">
        <f t="shared" si="4"/>
        <v>195.252380952381</v>
      </c>
      <c r="R17" s="101">
        <f t="shared" si="4"/>
        <v>195.252380952381</v>
      </c>
      <c r="S17" s="101">
        <f t="shared" si="4"/>
        <v>195.252380952381</v>
      </c>
      <c r="T17" s="101">
        <f t="shared" si="4"/>
        <v>195.252380952381</v>
      </c>
      <c r="U17" s="101">
        <f t="shared" si="4"/>
        <v>195.252380952381</v>
      </c>
      <c r="V17" s="101">
        <f t="shared" si="4"/>
        <v>195.252380952381</v>
      </c>
      <c r="W17" s="101">
        <f t="shared" si="4"/>
        <v>195.252380952381</v>
      </c>
      <c r="X17" s="101">
        <f t="shared" si="4"/>
        <v>195.252380952381</v>
      </c>
      <c r="Y17" s="101">
        <f t="shared" si="4"/>
        <v>195.252380952381</v>
      </c>
      <c r="Z17" s="101">
        <f t="shared" si="4"/>
        <v>195.252380952381</v>
      </c>
      <c r="AA17" s="101">
        <f t="shared" si="4"/>
        <v>195.252380952381</v>
      </c>
      <c r="AB17" s="101">
        <f t="shared" si="4"/>
        <v>195.252380952381</v>
      </c>
    </row>
    <row r="18" spans="1:28" x14ac:dyDescent="0.2">
      <c r="A18" s="107" t="s">
        <v>59</v>
      </c>
      <c r="B18" s="101">
        <f>total!AG11</f>
        <v>119.1</v>
      </c>
      <c r="C18" s="101">
        <f t="shared" si="3"/>
        <v>195.252380952381</v>
      </c>
    </row>
    <row r="19" spans="1:28" x14ac:dyDescent="0.2">
      <c r="A19" s="107" t="s">
        <v>60</v>
      </c>
      <c r="B19" s="101">
        <f>total!AG12</f>
        <v>158.29999999999998</v>
      </c>
      <c r="C19" s="101">
        <f t="shared" si="3"/>
        <v>195.252380952381</v>
      </c>
    </row>
    <row r="20" spans="1:28" x14ac:dyDescent="0.2">
      <c r="A20" s="107" t="s">
        <v>61</v>
      </c>
      <c r="B20" s="101">
        <f>total!AG13</f>
        <v>132.4</v>
      </c>
      <c r="C20" s="101">
        <f t="shared" si="3"/>
        <v>195.252380952381</v>
      </c>
      <c r="F20" s="137"/>
      <c r="G20" s="138"/>
      <c r="H20" s="108" t="s">
        <v>92</v>
      </c>
      <c r="I20" s="109" t="s">
        <v>93</v>
      </c>
      <c r="L20" s="139" t="s">
        <v>75</v>
      </c>
      <c r="M20" s="139"/>
    </row>
    <row r="21" spans="1:28" x14ac:dyDescent="0.2">
      <c r="A21" s="107" t="s">
        <v>62</v>
      </c>
      <c r="B21" s="101">
        <f>total!AG14</f>
        <v>132.60000000000002</v>
      </c>
      <c r="C21" s="101">
        <f t="shared" si="3"/>
        <v>195.252380952381</v>
      </c>
      <c r="F21" s="140" t="s">
        <v>50</v>
      </c>
      <c r="G21" s="141"/>
      <c r="H21" s="19">
        <f>total!AG16</f>
        <v>144.9375</v>
      </c>
      <c r="I21" s="101">
        <f>$M$21</f>
        <v>195.252380952381</v>
      </c>
      <c r="L21" s="92" t="s">
        <v>93</v>
      </c>
      <c r="M21" s="101">
        <f>AVERAGE(G16:AA16)</f>
        <v>195.252380952381</v>
      </c>
    </row>
    <row r="22" spans="1:28" x14ac:dyDescent="0.2">
      <c r="A22" s="107" t="s">
        <v>63</v>
      </c>
      <c r="B22" s="101">
        <f>total!AG15</f>
        <v>200.20000000000002</v>
      </c>
      <c r="C22" s="101">
        <f t="shared" si="3"/>
        <v>195.252380952381</v>
      </c>
      <c r="F22" s="140" t="s">
        <v>51</v>
      </c>
      <c r="G22" s="141"/>
      <c r="H22" s="19">
        <f>total!AG28</f>
        <v>152.99999999999997</v>
      </c>
      <c r="I22" s="101">
        <f>$M$21</f>
        <v>195.252380952381</v>
      </c>
    </row>
    <row r="23" spans="1:28" x14ac:dyDescent="0.2">
      <c r="A23" s="107" t="s">
        <v>64</v>
      </c>
      <c r="B23" s="101">
        <f>total!AG17</f>
        <v>157.19999999999999</v>
      </c>
      <c r="C23" s="101">
        <f t="shared" si="3"/>
        <v>195.252380952381</v>
      </c>
      <c r="F23" s="140" t="s">
        <v>52</v>
      </c>
      <c r="G23" s="141"/>
      <c r="H23" s="19">
        <f>total!AG31</f>
        <v>131.94999999999999</v>
      </c>
      <c r="I23" s="101">
        <f>$M$21</f>
        <v>195.252380952381</v>
      </c>
    </row>
    <row r="24" spans="1:28" x14ac:dyDescent="0.2">
      <c r="A24" s="107" t="s">
        <v>65</v>
      </c>
      <c r="B24" s="101">
        <f>total!AG18</f>
        <v>98.5</v>
      </c>
      <c r="C24" s="101">
        <f t="shared" si="3"/>
        <v>195.252380952381</v>
      </c>
      <c r="F24" s="140" t="s">
        <v>53</v>
      </c>
      <c r="G24" s="141"/>
      <c r="H24" s="19">
        <f>total!AG35</f>
        <v>126.16666666666664</v>
      </c>
      <c r="I24" s="101">
        <f>$M$21</f>
        <v>195.252380952381</v>
      </c>
    </row>
    <row r="25" spans="1:28" x14ac:dyDescent="0.2">
      <c r="A25" s="107" t="s">
        <v>66</v>
      </c>
      <c r="B25" s="101">
        <f>total!AG19</f>
        <v>135.1</v>
      </c>
      <c r="C25" s="101">
        <f t="shared" si="3"/>
        <v>195.252380952381</v>
      </c>
      <c r="F25" s="140" t="s">
        <v>54</v>
      </c>
      <c r="G25" s="141"/>
      <c r="H25" s="19">
        <f>total!AG45</f>
        <v>144.13333333333333</v>
      </c>
      <c r="I25" s="101">
        <f>$M$21</f>
        <v>195.252380952381</v>
      </c>
    </row>
    <row r="26" spans="1:28" x14ac:dyDescent="0.2">
      <c r="A26" s="107" t="s">
        <v>67</v>
      </c>
      <c r="B26" s="101">
        <f>total!AG20</f>
        <v>154</v>
      </c>
      <c r="C26" s="101">
        <f t="shared" si="3"/>
        <v>195.252380952381</v>
      </c>
    </row>
    <row r="27" spans="1:28" x14ac:dyDescent="0.2">
      <c r="A27" s="107" t="s">
        <v>68</v>
      </c>
      <c r="B27" s="101">
        <f>total!AG21</f>
        <v>126.70000000000002</v>
      </c>
      <c r="C27" s="101">
        <f t="shared" si="3"/>
        <v>195.252380952381</v>
      </c>
    </row>
    <row r="28" spans="1:28" x14ac:dyDescent="0.2">
      <c r="A28" s="107" t="s">
        <v>69</v>
      </c>
      <c r="B28" s="101">
        <f>total!AG22</f>
        <v>156.59999999999997</v>
      </c>
      <c r="C28" s="101">
        <f t="shared" si="3"/>
        <v>195.252380952381</v>
      </c>
    </row>
    <row r="29" spans="1:28" x14ac:dyDescent="0.2">
      <c r="A29" s="107" t="s">
        <v>70</v>
      </c>
      <c r="B29" s="101">
        <f>total!AG23</f>
        <v>124.5</v>
      </c>
      <c r="C29" s="101">
        <f t="shared" si="3"/>
        <v>195.252380952381</v>
      </c>
    </row>
    <row r="30" spans="1:28" x14ac:dyDescent="0.2">
      <c r="A30" s="107" t="s">
        <v>71</v>
      </c>
      <c r="B30" s="101">
        <f>total!AG24</f>
        <v>154.4</v>
      </c>
      <c r="C30" s="101">
        <f t="shared" si="3"/>
        <v>195.252380952381</v>
      </c>
    </row>
    <row r="31" spans="1:28" x14ac:dyDescent="0.2">
      <c r="A31" s="107" t="s">
        <v>72</v>
      </c>
      <c r="B31" s="101">
        <f>total!AG25</f>
        <v>248.89999999999995</v>
      </c>
      <c r="C31" s="101">
        <f t="shared" si="3"/>
        <v>195.252380952381</v>
      </c>
    </row>
    <row r="32" spans="1:28" x14ac:dyDescent="0.2">
      <c r="A32" s="107" t="s">
        <v>73</v>
      </c>
      <c r="B32" s="101">
        <f>total!AG26</f>
        <v>123.49999999999999</v>
      </c>
      <c r="C32" s="101">
        <f t="shared" si="3"/>
        <v>195.252380952381</v>
      </c>
    </row>
    <row r="33" spans="1:3" x14ac:dyDescent="0.2">
      <c r="A33" s="107" t="s">
        <v>74</v>
      </c>
      <c r="B33" s="101">
        <f>total!AG27</f>
        <v>203.6</v>
      </c>
      <c r="C33" s="101">
        <f t="shared" si="3"/>
        <v>195.252380952381</v>
      </c>
    </row>
    <row r="34" spans="1:3" x14ac:dyDescent="0.2">
      <c r="A34" s="107" t="s">
        <v>75</v>
      </c>
      <c r="B34" s="101">
        <f>total!AG29</f>
        <v>130.89999999999998</v>
      </c>
      <c r="C34" s="101">
        <f t="shared" si="3"/>
        <v>195.252380952381</v>
      </c>
    </row>
    <row r="35" spans="1:3" x14ac:dyDescent="0.2">
      <c r="A35" s="107" t="s">
        <v>76</v>
      </c>
      <c r="B35" s="101">
        <f>total!AG30</f>
        <v>133</v>
      </c>
      <c r="C35" s="101">
        <f t="shared" si="3"/>
        <v>195.252380952381</v>
      </c>
    </row>
    <row r="36" spans="1:3" x14ac:dyDescent="0.2">
      <c r="A36" s="107" t="s">
        <v>77</v>
      </c>
      <c r="B36" s="101">
        <f>total!AG32</f>
        <v>113.89999999999998</v>
      </c>
      <c r="C36" s="101">
        <f t="shared" si="3"/>
        <v>195.252380952381</v>
      </c>
    </row>
    <row r="37" spans="1:3" x14ac:dyDescent="0.2">
      <c r="A37" s="107" t="s">
        <v>78</v>
      </c>
      <c r="B37" s="101">
        <f>total!AG33</f>
        <v>149.29999999999998</v>
      </c>
      <c r="C37" s="101">
        <f t="shared" si="3"/>
        <v>195.252380952381</v>
      </c>
    </row>
    <row r="38" spans="1:3" x14ac:dyDescent="0.2">
      <c r="A38" s="107" t="s">
        <v>79</v>
      </c>
      <c r="B38" s="101">
        <f>total!AG34</f>
        <v>115.3</v>
      </c>
      <c r="C38" s="101">
        <f t="shared" si="3"/>
        <v>195.252380952381</v>
      </c>
    </row>
    <row r="39" spans="1:3" x14ac:dyDescent="0.2">
      <c r="A39" s="107" t="s">
        <v>80</v>
      </c>
      <c r="B39" s="101">
        <f>total!AG36</f>
        <v>128.80000000000001</v>
      </c>
      <c r="C39" s="101">
        <f t="shared" si="3"/>
        <v>195.252380952381</v>
      </c>
    </row>
    <row r="40" spans="1:3" x14ac:dyDescent="0.2">
      <c r="A40" s="107" t="s">
        <v>81</v>
      </c>
      <c r="B40" s="101">
        <f>total!AG37</f>
        <v>106.5</v>
      </c>
      <c r="C40" s="101">
        <f t="shared" si="3"/>
        <v>195.252380952381</v>
      </c>
    </row>
    <row r="41" spans="1:3" x14ac:dyDescent="0.2">
      <c r="A41" s="107" t="s">
        <v>82</v>
      </c>
      <c r="B41" s="101">
        <f>total!AG38</f>
        <v>169.00000000000003</v>
      </c>
      <c r="C41" s="101">
        <f t="shared" si="3"/>
        <v>195.252380952381</v>
      </c>
    </row>
    <row r="42" spans="1:3" x14ac:dyDescent="0.2">
      <c r="A42" s="107" t="s">
        <v>83</v>
      </c>
      <c r="B42" s="101">
        <f>total!AG39</f>
        <v>135.4</v>
      </c>
      <c r="C42" s="101">
        <f t="shared" si="3"/>
        <v>195.252380952381</v>
      </c>
    </row>
    <row r="43" spans="1:3" x14ac:dyDescent="0.2">
      <c r="A43" s="107" t="s">
        <v>84</v>
      </c>
      <c r="B43" s="101">
        <f>total!AG40</f>
        <v>125</v>
      </c>
      <c r="C43" s="101">
        <f t="shared" si="3"/>
        <v>195.252380952381</v>
      </c>
    </row>
    <row r="44" spans="1:3" x14ac:dyDescent="0.2">
      <c r="A44" s="107" t="s">
        <v>85</v>
      </c>
      <c r="B44" s="101">
        <f>total!AG41</f>
        <v>141.10000000000002</v>
      </c>
      <c r="C44" s="101">
        <f t="shared" si="3"/>
        <v>195.252380952381</v>
      </c>
    </row>
    <row r="45" spans="1:3" x14ac:dyDescent="0.2">
      <c r="A45" s="107" t="s">
        <v>86</v>
      </c>
      <c r="B45" s="101">
        <f>total!AG42</f>
        <v>132.9</v>
      </c>
      <c r="C45" s="101">
        <f t="shared" si="3"/>
        <v>195.252380952381</v>
      </c>
    </row>
    <row r="46" spans="1:3" x14ac:dyDescent="0.2">
      <c r="A46" s="107" t="s">
        <v>87</v>
      </c>
      <c r="B46" s="101">
        <f>total!AG43</f>
        <v>257.29999999999995</v>
      </c>
      <c r="C46" s="101">
        <f t="shared" si="3"/>
        <v>195.252380952381</v>
      </c>
    </row>
    <row r="47" spans="1:3" x14ac:dyDescent="0.2">
      <c r="A47" s="107" t="s">
        <v>90</v>
      </c>
      <c r="B47" s="101">
        <f>total!AG44</f>
        <v>101.19999999999999</v>
      </c>
      <c r="C47" s="101">
        <f t="shared" si="3"/>
        <v>195.252380952381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B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2017-03-21T19:24:52Z</dcterms:modified>
</cp:coreProperties>
</file>