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7\"/>
    </mc:Choice>
  </mc:AlternateContent>
  <bookViews>
    <workbookView xWindow="0" yWindow="0" windowWidth="19200" windowHeight="11490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3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62913"/>
</workbook>
</file>

<file path=xl/calcChain.xml><?xml version="1.0" encoding="utf-8"?>
<calcChain xmlns="http://schemas.openxmlformats.org/spreadsheetml/2006/main">
  <c r="D27" i="12" l="1"/>
  <c r="M21" i="33" l="1"/>
  <c r="AB17" i="33" l="1"/>
  <c r="AC17" i="33"/>
  <c r="E24" i="25"/>
  <c r="AF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F12" i="21" s="1"/>
  <c r="U16" i="1" s="1"/>
  <c r="F7" i="21"/>
  <c r="U11" i="1" s="1"/>
  <c r="F8" i="21"/>
  <c r="F9" i="21"/>
  <c r="F10" i="21"/>
  <c r="U14" i="1" s="1"/>
  <c r="F11" i="21"/>
  <c r="U15" i="1" s="1"/>
  <c r="B12" i="21"/>
  <c r="C12" i="21"/>
  <c r="F13" i="21"/>
  <c r="U17" i="1" s="1"/>
  <c r="F14" i="21"/>
  <c r="F24" i="21" s="1"/>
  <c r="U28" i="1" s="1"/>
  <c r="F15" i="21"/>
  <c r="F16" i="21"/>
  <c r="F17" i="21"/>
  <c r="U21" i="1" s="1"/>
  <c r="F18" i="21"/>
  <c r="U22" i="1" s="1"/>
  <c r="F19" i="21"/>
  <c r="F20" i="21"/>
  <c r="F21" i="21"/>
  <c r="U25" i="1" s="1"/>
  <c r="F22" i="21"/>
  <c r="U26" i="1" s="1"/>
  <c r="F23" i="21"/>
  <c r="B24" i="21"/>
  <c r="C24" i="21"/>
  <c r="F25" i="21"/>
  <c r="U29" i="1" s="1"/>
  <c r="F26" i="21"/>
  <c r="B27" i="21"/>
  <c r="C27" i="21"/>
  <c r="F27" i="21"/>
  <c r="U31" i="1" s="1"/>
  <c r="F28" i="21"/>
  <c r="F29" i="21"/>
  <c r="F30" i="21"/>
  <c r="U34" i="1" s="1"/>
  <c r="F31" i="21"/>
  <c r="U35" i="1" s="1"/>
  <c r="B31" i="21"/>
  <c r="C31" i="21"/>
  <c r="F32" i="21"/>
  <c r="F33" i="21"/>
  <c r="U37" i="1" s="1"/>
  <c r="F34" i="21"/>
  <c r="F35" i="21"/>
  <c r="F36" i="21"/>
  <c r="F37" i="21"/>
  <c r="U41" i="1" s="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 s="1"/>
  <c r="F4" i="15"/>
  <c r="O8" i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32" i="3"/>
  <c r="C36" i="1"/>
  <c r="F33" i="3"/>
  <c r="C37" i="1" s="1"/>
  <c r="F34" i="3"/>
  <c r="C38" i="1" s="1"/>
  <c r="F35" i="3"/>
  <c r="C39" i="1"/>
  <c r="F36" i="3"/>
  <c r="C40" i="1"/>
  <c r="F37" i="3"/>
  <c r="C41" i="1" s="1"/>
  <c r="F38" i="3"/>
  <c r="C42" i="1" s="1"/>
  <c r="F39" i="3"/>
  <c r="C43" i="1" s="1"/>
  <c r="F28" i="3"/>
  <c r="C32" i="1" s="1"/>
  <c r="F29" i="3"/>
  <c r="F31" i="3" s="1"/>
  <c r="C35" i="1" s="1"/>
  <c r="C33" i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F31" i="4" s="1"/>
  <c r="D35" i="1" s="1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F12" i="4" s="1"/>
  <c r="D16" i="1" s="1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 s="1"/>
  <c r="F36" i="5"/>
  <c r="E40" i="1"/>
  <c r="F37" i="5"/>
  <c r="E41" i="1" s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/>
  <c r="F18" i="6"/>
  <c r="F22" i="1" s="1"/>
  <c r="F19" i="6"/>
  <c r="F23" i="1"/>
  <c r="F20" i="6"/>
  <c r="F24" i="1" s="1"/>
  <c r="F21" i="6"/>
  <c r="F25" i="1"/>
  <c r="F22" i="6"/>
  <c r="F26" i="1" s="1"/>
  <c r="F23" i="6"/>
  <c r="F27" i="1" s="1"/>
  <c r="F4" i="6"/>
  <c r="F8" i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/>
  <c r="F10" i="9"/>
  <c r="I14" i="1" s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/>
  <c r="F20" i="9"/>
  <c r="I24" i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F31" i="9" s="1"/>
  <c r="I35" i="1" s="1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/>
  <c r="F33" i="10"/>
  <c r="J37" i="1" s="1"/>
  <c r="F34" i="10"/>
  <c r="J38" i="1" s="1"/>
  <c r="F35" i="10"/>
  <c r="J39" i="1" s="1"/>
  <c r="F36" i="10"/>
  <c r="J40" i="1" s="1"/>
  <c r="F37" i="10"/>
  <c r="J41" i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/>
  <c r="F5" i="17"/>
  <c r="Q9" i="1" s="1"/>
  <c r="F6" i="17"/>
  <c r="Q10" i="1" s="1"/>
  <c r="F7" i="17"/>
  <c r="Q11" i="1"/>
  <c r="F8" i="17"/>
  <c r="Q12" i="1" s="1"/>
  <c r="F9" i="17"/>
  <c r="Q13" i="1"/>
  <c r="F10" i="17"/>
  <c r="Q14" i="1" s="1"/>
  <c r="F11" i="17"/>
  <c r="Q15" i="1" s="1"/>
  <c r="F32" i="18"/>
  <c r="R36" i="1"/>
  <c r="F33" i="18"/>
  <c r="R37" i="1" s="1"/>
  <c r="F34" i="18"/>
  <c r="R38" i="1"/>
  <c r="F35" i="18"/>
  <c r="R39" i="1" s="1"/>
  <c r="F36" i="18"/>
  <c r="R40" i="1" s="1"/>
  <c r="F37" i="18"/>
  <c r="R41" i="1" s="1"/>
  <c r="F38" i="18"/>
  <c r="R42" i="1"/>
  <c r="F39" i="18"/>
  <c r="R43" i="1" s="1"/>
  <c r="F28" i="18"/>
  <c r="R32" i="1" s="1"/>
  <c r="F29" i="18"/>
  <c r="R33" i="1"/>
  <c r="F30" i="18"/>
  <c r="R34" i="1" s="1"/>
  <c r="F25" i="18"/>
  <c r="R29" i="1"/>
  <c r="F26" i="18"/>
  <c r="F13" i="18"/>
  <c r="R17" i="1"/>
  <c r="F14" i="18"/>
  <c r="R18" i="1" s="1"/>
  <c r="F15" i="18"/>
  <c r="R19" i="1"/>
  <c r="F16" i="18"/>
  <c r="R20" i="1" s="1"/>
  <c r="F17" i="18"/>
  <c r="R21" i="1"/>
  <c r="F18" i="18"/>
  <c r="R22" i="1" s="1"/>
  <c r="F19" i="18"/>
  <c r="R23" i="1"/>
  <c r="F20" i="18"/>
  <c r="R24" i="1" s="1"/>
  <c r="F21" i="18"/>
  <c r="R25" i="1"/>
  <c r="F22" i="18"/>
  <c r="R26" i="1" s="1"/>
  <c r="F23" i="18"/>
  <c r="R27" i="1"/>
  <c r="F4" i="18"/>
  <c r="R8" i="1" s="1"/>
  <c r="F5" i="18"/>
  <c r="R9" i="1"/>
  <c r="F6" i="18"/>
  <c r="R10" i="1" s="1"/>
  <c r="F7" i="18"/>
  <c r="R11" i="1" s="1"/>
  <c r="F8" i="18"/>
  <c r="R12" i="1"/>
  <c r="F9" i="18"/>
  <c r="R13" i="1" s="1"/>
  <c r="F10" i="18"/>
  <c r="R14" i="1" s="1"/>
  <c r="F11" i="18"/>
  <c r="R15" i="1" s="1"/>
  <c r="F32" i="19"/>
  <c r="S36" i="1" s="1"/>
  <c r="F33" i="19"/>
  <c r="S37" i="1"/>
  <c r="F34" i="19"/>
  <c r="S38" i="1" s="1"/>
  <c r="F35" i="19"/>
  <c r="S39" i="1" s="1"/>
  <c r="F36" i="19"/>
  <c r="S40" i="1"/>
  <c r="F37" i="19"/>
  <c r="S41" i="1" s="1"/>
  <c r="F38" i="19"/>
  <c r="S42" i="1"/>
  <c r="F39" i="19"/>
  <c r="S43" i="1" s="1"/>
  <c r="F28" i="19"/>
  <c r="F31" i="19" s="1"/>
  <c r="S35" i="1" s="1"/>
  <c r="S32" i="1"/>
  <c r="F29" i="19"/>
  <c r="S33" i="1" s="1"/>
  <c r="F30" i="19"/>
  <c r="S34" i="1"/>
  <c r="F25" i="19"/>
  <c r="S29" i="1" s="1"/>
  <c r="F26" i="19"/>
  <c r="F27" i="19" s="1"/>
  <c r="S31" i="1" s="1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/>
  <c r="F35" i="20"/>
  <c r="T39" i="1" s="1"/>
  <c r="F36" i="20"/>
  <c r="T40" i="1"/>
  <c r="F37" i="20"/>
  <c r="T41" i="1" s="1"/>
  <c r="F38" i="20"/>
  <c r="T42" i="1" s="1"/>
  <c r="F39" i="20"/>
  <c r="F41" i="20" s="1"/>
  <c r="F28" i="20"/>
  <c r="T32" i="1" s="1"/>
  <c r="F29" i="20"/>
  <c r="T33" i="1" s="1"/>
  <c r="F30" i="20"/>
  <c r="T34" i="1" s="1"/>
  <c r="F25" i="20"/>
  <c r="T29" i="1" s="1"/>
  <c r="F26" i="20"/>
  <c r="T30" i="1"/>
  <c r="F13" i="20"/>
  <c r="T17" i="1" s="1"/>
  <c r="F14" i="20"/>
  <c r="T18" i="1"/>
  <c r="F15" i="20"/>
  <c r="T19" i="1" s="1"/>
  <c r="F16" i="20"/>
  <c r="T20" i="1"/>
  <c r="F17" i="20"/>
  <c r="T21" i="1" s="1"/>
  <c r="F18" i="20"/>
  <c r="T22" i="1"/>
  <c r="F19" i="20"/>
  <c r="T23" i="1" s="1"/>
  <c r="F20" i="20"/>
  <c r="T24" i="1"/>
  <c r="F21" i="20"/>
  <c r="T25" i="1" s="1"/>
  <c r="F22" i="20"/>
  <c r="T26" i="1"/>
  <c r="F23" i="20"/>
  <c r="T27" i="1" s="1"/>
  <c r="F4" i="20"/>
  <c r="T8" i="1" s="1"/>
  <c r="F5" i="20"/>
  <c r="T9" i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8" i="1"/>
  <c r="U39" i="1"/>
  <c r="U40" i="1"/>
  <c r="U42" i="1"/>
  <c r="U43" i="1"/>
  <c r="U32" i="1"/>
  <c r="U33" i="1"/>
  <c r="U30" i="1"/>
  <c r="U19" i="1"/>
  <c r="U20" i="1"/>
  <c r="U23" i="1"/>
  <c r="U24" i="1"/>
  <c r="U27" i="1"/>
  <c r="U8" i="1"/>
  <c r="U9" i="1"/>
  <c r="U12" i="1"/>
  <c r="U13" i="1"/>
  <c r="F32" i="22"/>
  <c r="V36" i="1" s="1"/>
  <c r="F33" i="22"/>
  <c r="V37" i="1" s="1"/>
  <c r="F34" i="22"/>
  <c r="V38" i="1" s="1"/>
  <c r="F35" i="22"/>
  <c r="V39" i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/>
  <c r="F25" i="26"/>
  <c r="Z29" i="1" s="1"/>
  <c r="F26" i="26"/>
  <c r="Z30" i="1" s="1"/>
  <c r="F13" i="26"/>
  <c r="Z17" i="1"/>
  <c r="F14" i="26"/>
  <c r="Z18" i="1" s="1"/>
  <c r="F15" i="26"/>
  <c r="Z19" i="1"/>
  <c r="F16" i="26"/>
  <c r="Z20" i="1" s="1"/>
  <c r="F17" i="26"/>
  <c r="Z21" i="1"/>
  <c r="F18" i="26"/>
  <c r="Z22" i="1" s="1"/>
  <c r="F19" i="26"/>
  <c r="Z23" i="1"/>
  <c r="F20" i="26"/>
  <c r="Z24" i="1" s="1"/>
  <c r="F21" i="26"/>
  <c r="Z25" i="1"/>
  <c r="F22" i="26"/>
  <c r="Z26" i="1" s="1"/>
  <c r="F23" i="26"/>
  <c r="Z27" i="1"/>
  <c r="F4" i="26"/>
  <c r="Z8" i="1" s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F41" i="30" s="1"/>
  <c r="AD36" i="1"/>
  <c r="F33" i="30"/>
  <c r="AD37" i="1" s="1"/>
  <c r="F34" i="30"/>
  <c r="AD38" i="1"/>
  <c r="F35" i="30"/>
  <c r="AD39" i="1" s="1"/>
  <c r="F36" i="30"/>
  <c r="AD40" i="1"/>
  <c r="F37" i="30"/>
  <c r="AD41" i="1" s="1"/>
  <c r="F38" i="30"/>
  <c r="AD42" i="1"/>
  <c r="F39" i="30"/>
  <c r="AD43" i="1" s="1"/>
  <c r="F28" i="30"/>
  <c r="F31" i="30" s="1"/>
  <c r="AD35" i="1" s="1"/>
  <c r="AD32" i="1"/>
  <c r="F29" i="30"/>
  <c r="AD33" i="1" s="1"/>
  <c r="F30" i="30"/>
  <c r="AD34" i="1"/>
  <c r="F25" i="30"/>
  <c r="AD29" i="1" s="1"/>
  <c r="F26" i="30"/>
  <c r="F27" i="30" s="1"/>
  <c r="AD31" i="1" s="1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 s="1"/>
  <c r="F26" i="2"/>
  <c r="B30" i="1"/>
  <c r="F13" i="2"/>
  <c r="B17" i="1" s="1"/>
  <c r="F14" i="2"/>
  <c r="B18" i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1" i="16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1"/>
  <c r="C31" i="31"/>
  <c r="B31" i="31"/>
  <c r="F27" i="31"/>
  <c r="AE31" i="1" s="1"/>
  <c r="E27" i="31"/>
  <c r="D27" i="31"/>
  <c r="C27" i="31"/>
  <c r="B27" i="31"/>
  <c r="E24" i="31"/>
  <c r="D24" i="31"/>
  <c r="C24" i="31"/>
  <c r="B24" i="31"/>
  <c r="E12" i="31"/>
  <c r="D12" i="31"/>
  <c r="C12" i="31"/>
  <c r="B12" i="31"/>
  <c r="D31" i="30"/>
  <c r="C31" i="30"/>
  <c r="B31" i="30"/>
  <c r="E27" i="30"/>
  <c r="D27" i="30"/>
  <c r="C27" i="30"/>
  <c r="B27" i="30"/>
  <c r="E24" i="30"/>
  <c r="D24" i="30"/>
  <c r="C24" i="30"/>
  <c r="B24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Z35" i="1" s="1"/>
  <c r="D31" i="26"/>
  <c r="C31" i="26"/>
  <c r="B31" i="26"/>
  <c r="E27" i="26"/>
  <c r="D27" i="26"/>
  <c r="C27" i="26"/>
  <c r="B27" i="26"/>
  <c r="F24" i="26"/>
  <c r="Z28" i="1" s="1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E27" i="20"/>
  <c r="D27" i="20"/>
  <c r="C27" i="20"/>
  <c r="B27" i="20"/>
  <c r="F24" i="20"/>
  <c r="T28" i="1" s="1"/>
  <c r="E24" i="20"/>
  <c r="D24" i="20"/>
  <c r="C24" i="20"/>
  <c r="B24" i="20"/>
  <c r="E12" i="20"/>
  <c r="D12" i="20"/>
  <c r="C12" i="20"/>
  <c r="B12" i="20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D31" i="18"/>
  <c r="C31" i="18"/>
  <c r="B31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D31" i="4"/>
  <c r="C31" i="4"/>
  <c r="B31" i="4"/>
  <c r="F27" i="4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F27" i="2"/>
  <c r="B31" i="1" s="1"/>
  <c r="D31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C44" i="33"/>
  <c r="C40" i="33"/>
  <c r="C36" i="33"/>
  <c r="C46" i="33"/>
  <c r="C42" i="33"/>
  <c r="C38" i="33"/>
  <c r="E44" i="1"/>
  <c r="F38" i="1"/>
  <c r="U45" i="1" l="1"/>
  <c r="F42" i="21"/>
  <c r="F31" i="16"/>
  <c r="P35" i="1" s="1"/>
  <c r="F27" i="20"/>
  <c r="T31" i="1" s="1"/>
  <c r="F27" i="3"/>
  <c r="C31" i="1" s="1"/>
  <c r="F27" i="5"/>
  <c r="E31" i="1" s="1"/>
  <c r="F27" i="14"/>
  <c r="N31" i="1" s="1"/>
  <c r="F12" i="30"/>
  <c r="AD16" i="1" s="1"/>
  <c r="F31" i="25"/>
  <c r="Y35" i="1" s="1"/>
  <c r="U10" i="1"/>
  <c r="U18" i="1"/>
  <c r="F12" i="16"/>
  <c r="P16" i="1" s="1"/>
  <c r="AD46" i="1"/>
  <c r="F41" i="5"/>
  <c r="F27" i="6"/>
  <c r="F31" i="1" s="1"/>
  <c r="F24" i="16"/>
  <c r="P28" i="1" s="1"/>
  <c r="F42" i="30"/>
  <c r="F24" i="18"/>
  <c r="R28" i="1" s="1"/>
  <c r="F24" i="19"/>
  <c r="S28" i="1" s="1"/>
  <c r="F31" i="22"/>
  <c r="V35" i="1" s="1"/>
  <c r="F12" i="26"/>
  <c r="Z16" i="1" s="1"/>
  <c r="F31" i="31"/>
  <c r="AE35" i="1" s="1"/>
  <c r="F27" i="10"/>
  <c r="J31" i="1" s="1"/>
  <c r="F31" i="29"/>
  <c r="AC35" i="1" s="1"/>
  <c r="F12" i="29"/>
  <c r="AC16" i="1" s="1"/>
  <c r="F27" i="28"/>
  <c r="AB31" i="1" s="1"/>
  <c r="F27" i="23"/>
  <c r="W31" i="1" s="1"/>
  <c r="V29" i="1"/>
  <c r="V46" i="1" s="1"/>
  <c r="V4" i="33" s="1"/>
  <c r="F12" i="22"/>
  <c r="V16" i="1" s="1"/>
  <c r="F27" i="18"/>
  <c r="R31" i="1" s="1"/>
  <c r="F41" i="19"/>
  <c r="R30" i="1"/>
  <c r="R46" i="1" s="1"/>
  <c r="R4" i="33" s="1"/>
  <c r="F41" i="18"/>
  <c r="F31" i="18"/>
  <c r="R35" i="1" s="1"/>
  <c r="F42" i="18"/>
  <c r="F12" i="18"/>
  <c r="R16" i="1" s="1"/>
  <c r="F27" i="11"/>
  <c r="K31" i="1" s="1"/>
  <c r="F27" i="8"/>
  <c r="H31" i="1" s="1"/>
  <c r="F27" i="7"/>
  <c r="G31" i="1" s="1"/>
  <c r="G30" i="1"/>
  <c r="G46" i="1" s="1"/>
  <c r="G4" i="33" s="1"/>
  <c r="F12" i="7"/>
  <c r="G16" i="1" s="1"/>
  <c r="F31" i="2"/>
  <c r="B35" i="1" s="1"/>
  <c r="AD45" i="1"/>
  <c r="U46" i="1"/>
  <c r="S45" i="1"/>
  <c r="R45" i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F24" i="31"/>
  <c r="AE28" i="1" s="1"/>
  <c r="F12" i="31"/>
  <c r="AE16" i="1" s="1"/>
  <c r="F42" i="31"/>
  <c r="AE32" i="1"/>
  <c r="AE46" i="1" s="1"/>
  <c r="AE45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T43" i="1"/>
  <c r="T45" i="1" s="1"/>
  <c r="F31" i="20"/>
  <c r="T35" i="1" s="1"/>
  <c r="F12" i="20"/>
  <c r="T16" i="1" s="1"/>
  <c r="T46" i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5" i="1"/>
  <c r="F42" i="16"/>
  <c r="P13" i="1"/>
  <c r="P46" i="1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AF27" i="1" s="1"/>
  <c r="B33" i="33" s="1"/>
  <c r="D45" i="1"/>
  <c r="D46" i="1"/>
  <c r="F12" i="3"/>
  <c r="C16" i="1" s="1"/>
  <c r="F41" i="3"/>
  <c r="C45" i="1"/>
  <c r="C10" i="1"/>
  <c r="C46" i="1" s="1"/>
  <c r="C4" i="33" s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F24" i="3"/>
  <c r="C28" i="1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F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F9" i="1"/>
  <c r="B16" i="33" s="1"/>
  <c r="L30" i="1"/>
  <c r="AF23" i="1"/>
  <c r="B29" i="33" s="1"/>
  <c r="AF25" i="1"/>
  <c r="B31" i="33" s="1"/>
  <c r="AF13" i="1"/>
  <c r="B20" i="33" s="1"/>
  <c r="L33" i="1"/>
  <c r="F24" i="12"/>
  <c r="L28" i="1" s="1"/>
  <c r="AF19" i="1"/>
  <c r="B25" i="33" s="1"/>
  <c r="F12" i="12"/>
  <c r="L16" i="1" s="1"/>
  <c r="F42" i="12"/>
  <c r="AF8" i="1"/>
  <c r="B15" i="33" s="1"/>
  <c r="L38" i="1"/>
  <c r="L45" i="1" s="1"/>
  <c r="F41" i="12"/>
  <c r="F12" i="11"/>
  <c r="K16" i="1" s="1"/>
  <c r="AF15" i="1"/>
  <c r="B22" i="33" s="1"/>
  <c r="AF42" i="1"/>
  <c r="B45" i="33" s="1"/>
  <c r="AF11" i="1"/>
  <c r="B18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44" i="1"/>
  <c r="B47" i="33" s="1"/>
  <c r="AF37" i="1"/>
  <c r="B40" i="33" s="1"/>
  <c r="K45" i="1"/>
  <c r="F42" i="11"/>
  <c r="J34" i="1"/>
  <c r="AF20" i="1"/>
  <c r="F24" i="10"/>
  <c r="J28" i="1" s="1"/>
  <c r="AF39" i="1"/>
  <c r="B42" i="33" s="1"/>
  <c r="F41" i="10"/>
  <c r="F12" i="10"/>
  <c r="J16" i="1" s="1"/>
  <c r="F42" i="10"/>
  <c r="J43" i="1"/>
  <c r="I45" i="1"/>
  <c r="F42" i="9"/>
  <c r="F41" i="9"/>
  <c r="F46" i="1" l="1"/>
  <c r="I46" i="1"/>
  <c r="AF29" i="1"/>
  <c r="B34" i="33" s="1"/>
  <c r="Y46" i="1"/>
  <c r="AF34" i="1"/>
  <c r="B38" i="33" s="1"/>
  <c r="AF30" i="1"/>
  <c r="B35" i="33" s="1"/>
  <c r="Y45" i="1"/>
  <c r="AF36" i="1"/>
  <c r="B39" i="33" s="1"/>
  <c r="J46" i="1"/>
  <c r="J4" i="33" s="1"/>
  <c r="M46" i="1"/>
  <c r="M4" i="33" s="1"/>
  <c r="AB46" i="1"/>
  <c r="AB4" i="33" s="1"/>
  <c r="AC46" i="1"/>
  <c r="AB45" i="1"/>
  <c r="AA46" i="1"/>
  <c r="AA4" i="33" s="1"/>
  <c r="AF26" i="1"/>
  <c r="B32" i="33" s="1"/>
  <c r="AF32" i="1"/>
  <c r="B36" i="33" s="1"/>
  <c r="W46" i="1"/>
  <c r="W4" i="33" s="1"/>
  <c r="AF33" i="1"/>
  <c r="B37" i="33" s="1"/>
  <c r="O46" i="1"/>
  <c r="AF40" i="1"/>
  <c r="B43" i="33" s="1"/>
  <c r="AF10" i="1"/>
  <c r="B17" i="33" s="1"/>
  <c r="C9" i="33"/>
  <c r="D9" i="33" s="1"/>
  <c r="E9" i="33" s="1"/>
  <c r="F9" i="33" s="1"/>
  <c r="G9" i="33" s="1"/>
  <c r="H9" i="33" s="1"/>
  <c r="AF38" i="1"/>
  <c r="B41" i="33" s="1"/>
  <c r="L46" i="1"/>
  <c r="L4" i="33" s="1"/>
  <c r="B26" i="33"/>
  <c r="J45" i="1"/>
  <c r="AF43" i="1"/>
  <c r="B46" i="33" s="1"/>
  <c r="I4" i="33"/>
  <c r="AF28" i="1" l="1"/>
  <c r="H22" i="33" s="1"/>
  <c r="AF31" i="1"/>
  <c r="H23" i="33" s="1"/>
  <c r="AF35" i="1"/>
  <c r="H24" i="33" s="1"/>
  <c r="AF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45" i="1"/>
  <c r="H25" i="33" s="1"/>
  <c r="AF46" i="1"/>
  <c r="AC16" i="33" s="1"/>
</calcChain>
</file>

<file path=xl/sharedStrings.xml><?xml version="1.0" encoding="utf-8"?>
<sst xmlns="http://schemas.openxmlformats.org/spreadsheetml/2006/main" count="1478" uniqueCount="129">
  <si>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</si>
  <si>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</si>
  <si>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</si>
  <si>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</si>
  <si>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</si>
  <si>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</si>
  <si>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</si>
  <si>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</si>
  <si>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</si>
  <si>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</si>
  <si>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</si>
  <si>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</si>
  <si>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</si>
  <si>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</si>
  <si>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</si>
  <si>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</si>
  <si>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</si>
  <si>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</si>
  <si>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</si>
  <si>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</si>
  <si>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</si>
  <si>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</si>
  <si>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</si>
  <si>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</si>
  <si>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</si>
  <si>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</si>
  <si>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</si>
  <si>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</si>
  <si>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</si>
  <si>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</si>
  <si>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</si>
  <si>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</si>
  <si>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</si>
  <si>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</si>
  <si>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</si>
  <si>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</si>
  <si>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</si>
  <si>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</si>
  <si>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</si>
  <si>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</si>
  <si>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</si>
  <si>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</si>
  <si>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</si>
  <si>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</si>
  <si>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</si>
  <si>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</si>
  <si>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</si>
  <si>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</si>
  <si>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</si>
  <si>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</si>
  <si>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</si>
  <si>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</si>
  <si>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</si>
  <si>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</si>
  <si>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</si>
  <si>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</si>
  <si>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</si>
  <si>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</si>
  <si>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</si>
  <si>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</si>
  <si>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</si>
  <si>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</si>
  <si>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</si>
  <si>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</si>
  <si>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</si>
  <si>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</si>
  <si>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</si>
  <si>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</si>
  <si>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</si>
  <si>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</si>
  <si>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</si>
  <si>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</si>
  <si>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</si>
  <si>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</si>
  <si>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</si>
  <si>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</si>
  <si>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</si>
  <si>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</si>
  <si>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</si>
  <si>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</si>
  <si>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</si>
  <si>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</si>
  <si>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</si>
  <si>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</si>
  <si>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</si>
  <si>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</si>
  <si>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</si>
  <si>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</si>
  <si>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</si>
  <si>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</si>
  <si>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</si>
  <si>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</si>
  <si>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</si>
  <si>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BOLETIM PLUVIOMÉTRICO MENSAL - ABRIL - 2017</t>
  </si>
  <si>
    <t>São Paulo 01 de abril de 2017</t>
  </si>
  <si>
    <t>São Paulo 02 de abril de 2017</t>
  </si>
  <si>
    <t>São Paulo 03 de abril de 2017</t>
  </si>
  <si>
    <t>São Paulo 04 de abril de 2017</t>
  </si>
  <si>
    <t>São Paulo 05 de abril de 2017</t>
  </si>
  <si>
    <t>São Paulo 06 de abril de 2017</t>
  </si>
  <si>
    <t>São Paulo 07 de abril de 2017</t>
  </si>
  <si>
    <t>São Paulo 08 de abril de 2017</t>
  </si>
  <si>
    <t>São Paulo 09 de abril de 2017</t>
  </si>
  <si>
    <t>São Paulo 10 de abril de 2017</t>
  </si>
  <si>
    <t>São Paulo 11 de abril de 2017</t>
  </si>
  <si>
    <t>São Paulo 12 de abril de 2017</t>
  </si>
  <si>
    <t>São Paulo 13 de abril de 2017</t>
  </si>
  <si>
    <t>São Paulo 14 de abril de 2017</t>
  </si>
  <si>
    <t>São Paulo 15 de abril de 2017</t>
  </si>
  <si>
    <t>São Paulo 16 de abril de 2017</t>
  </si>
  <si>
    <t>São Paulo 17 de abril de 2017</t>
  </si>
  <si>
    <t>São Paulo 18 de abril de 2017</t>
  </si>
  <si>
    <t>São Paulo 19 de abril de 2017</t>
  </si>
  <si>
    <t>São Paulo 20 de abril de 2017</t>
  </si>
  <si>
    <t>São Paulo 21 de abril de 2017</t>
  </si>
  <si>
    <t>São Paulo 22 de abril de 2017</t>
  </si>
  <si>
    <t>São Paulo 23 de abril de 2017</t>
  </si>
  <si>
    <t>São Paulo 24 de abril de 2017</t>
  </si>
  <si>
    <t>São Paulo 25 de abril de 2017</t>
  </si>
  <si>
    <t>São Paulo 26 de abril de 2017</t>
  </si>
  <si>
    <t>São Paulo 27 de abril de 2017</t>
  </si>
  <si>
    <t>São Paulo 28 de abril de 2017</t>
  </si>
  <si>
    <t>São Paulo 29 de abril de 2017</t>
  </si>
  <si>
    <t>São Paulo 30 de abril de 2017</t>
  </si>
  <si>
    <t>ABRIL</t>
  </si>
  <si>
    <t>OBS: os índices das 7:00 que a COMDEC mandou zerado foram todos conferidos em nossas estações</t>
  </si>
  <si>
    <t>Os índices das 7:00foram feitos pelas nossas estações, não foi utilizado nada da COMDEC</t>
  </si>
  <si>
    <t>Precipitação por mês de 1995 a 2017</t>
  </si>
  <si>
    <t>SMSO - Secretaria Municipal de Serviços 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</si>
</sst>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0.0000"/>
  </numFmts>
  <fonts count="20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  <font>
      <b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/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/>
    </xf>
    <xf numFmtId="0" fontId="5" fillId="17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0" fontId="19" fillId="0" borderId="0" xfId="0" applyFont="1" applyBorder="1"/>
    <xf numFmtId="2" fontId="6" fillId="2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(1995-2017) - Abril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clima!$G$16:$AC$16</c:f>
              <c:numCache>
                <c:formatCode>0.0</c:formatCode>
                <c:ptCount val="23"/>
                <c:pt idx="0">
                  <c:v>65.5</c:v>
                </c:pt>
                <c:pt idx="1">
                  <c:v>41.9</c:v>
                </c:pt>
                <c:pt idx="2">
                  <c:v>32.6</c:v>
                </c:pt>
                <c:pt idx="3">
                  <c:v>64.599999999999994</c:v>
                </c:pt>
                <c:pt idx="4">
                  <c:v>44.5</c:v>
                </c:pt>
                <c:pt idx="5">
                  <c:v>3.5</c:v>
                </c:pt>
                <c:pt idx="6">
                  <c:v>33.4</c:v>
                </c:pt>
                <c:pt idx="7">
                  <c:v>41.9</c:v>
                </c:pt>
                <c:pt idx="8">
                  <c:v>46.4</c:v>
                </c:pt>
                <c:pt idx="9">
                  <c:v>127.3</c:v>
                </c:pt>
                <c:pt idx="10">
                  <c:v>81</c:v>
                </c:pt>
                <c:pt idx="11">
                  <c:v>43.5</c:v>
                </c:pt>
                <c:pt idx="12">
                  <c:v>70.7</c:v>
                </c:pt>
                <c:pt idx="13">
                  <c:v>93.1</c:v>
                </c:pt>
                <c:pt idx="14">
                  <c:v>46.2</c:v>
                </c:pt>
                <c:pt idx="15">
                  <c:v>104</c:v>
                </c:pt>
                <c:pt idx="16">
                  <c:v>101.4</c:v>
                </c:pt>
                <c:pt idx="17">
                  <c:v>145.30000000000001</c:v>
                </c:pt>
                <c:pt idx="18">
                  <c:v>80.599999999999994</c:v>
                </c:pt>
                <c:pt idx="19">
                  <c:v>72</c:v>
                </c:pt>
                <c:pt idx="20">
                  <c:v>59</c:v>
                </c:pt>
                <c:pt idx="21">
                  <c:v>3.2</c:v>
                </c:pt>
                <c:pt idx="22">
                  <c:v>119.4039393939394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3-42B5-826B-97425A3A8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82728"/>
        <c:axId val="483683512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clima!$G$17:$AC$17</c:f>
              <c:numCache>
                <c:formatCode>0.0</c:formatCode>
                <c:ptCount val="23"/>
                <c:pt idx="0">
                  <c:v>63.709090909090904</c:v>
                </c:pt>
                <c:pt idx="1">
                  <c:v>63.709090909090904</c:v>
                </c:pt>
                <c:pt idx="2">
                  <c:v>63.709090909090904</c:v>
                </c:pt>
                <c:pt idx="3">
                  <c:v>63.709090909090904</c:v>
                </c:pt>
                <c:pt idx="4">
                  <c:v>63.709090909090904</c:v>
                </c:pt>
                <c:pt idx="5">
                  <c:v>63.709090909090904</c:v>
                </c:pt>
                <c:pt idx="6">
                  <c:v>63.709090909090904</c:v>
                </c:pt>
                <c:pt idx="7">
                  <c:v>63.709090909090904</c:v>
                </c:pt>
                <c:pt idx="8">
                  <c:v>63.709090909090904</c:v>
                </c:pt>
                <c:pt idx="9">
                  <c:v>63.709090909090904</c:v>
                </c:pt>
                <c:pt idx="10">
                  <c:v>63.709090909090904</c:v>
                </c:pt>
                <c:pt idx="11">
                  <c:v>63.709090909090904</c:v>
                </c:pt>
                <c:pt idx="12">
                  <c:v>63.709090909090904</c:v>
                </c:pt>
                <c:pt idx="13">
                  <c:v>63.709090909090904</c:v>
                </c:pt>
                <c:pt idx="14">
                  <c:v>63.709090909090904</c:v>
                </c:pt>
                <c:pt idx="15">
                  <c:v>63.709090909090904</c:v>
                </c:pt>
                <c:pt idx="16">
                  <c:v>63.709090909090904</c:v>
                </c:pt>
                <c:pt idx="17">
                  <c:v>63.709090909090904</c:v>
                </c:pt>
                <c:pt idx="18">
                  <c:v>63.709090909090904</c:v>
                </c:pt>
                <c:pt idx="19">
                  <c:v>63.709090909090904</c:v>
                </c:pt>
                <c:pt idx="20">
                  <c:v>63.709090909090904</c:v>
                </c:pt>
                <c:pt idx="21">
                  <c:v>63.709090909090904</c:v>
                </c:pt>
                <c:pt idx="22">
                  <c:v>63.709090909090904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3-42B5-826B-97425A3A8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82728"/>
        <c:axId val="483683512"/>
      </c:lineChart>
      <c:catAx>
        <c:axId val="483682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683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683512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682728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Abril 2017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</c:formatCode>
                <c:ptCount val="30"/>
                <c:pt idx="0">
                  <c:v>0.39696969696969692</c:v>
                </c:pt>
                <c:pt idx="1">
                  <c:v>0.60303030303030303</c:v>
                </c:pt>
                <c:pt idx="5">
                  <c:v>53.366666666666667</c:v>
                </c:pt>
                <c:pt idx="6">
                  <c:v>20.031212121212121</c:v>
                </c:pt>
                <c:pt idx="7">
                  <c:v>0.66666666666666663</c:v>
                </c:pt>
                <c:pt idx="8" formatCode="0.00">
                  <c:v>1.8181818181818184E-2</c:v>
                </c:pt>
                <c:pt idx="9">
                  <c:v>2.1636363636363636</c:v>
                </c:pt>
                <c:pt idx="10" formatCode="0.00">
                  <c:v>1.8181818181818181E-2</c:v>
                </c:pt>
                <c:pt idx="11">
                  <c:v>2.6181818181818186</c:v>
                </c:pt>
                <c:pt idx="12">
                  <c:v>0.89393939393939381</c:v>
                </c:pt>
                <c:pt idx="16">
                  <c:v>0.45757575757575741</c:v>
                </c:pt>
                <c:pt idx="17">
                  <c:v>0.60303030303030303</c:v>
                </c:pt>
                <c:pt idx="20">
                  <c:v>21.424242424242422</c:v>
                </c:pt>
                <c:pt idx="21">
                  <c:v>2.5090909090909084</c:v>
                </c:pt>
                <c:pt idx="22">
                  <c:v>1.0999999999999999</c:v>
                </c:pt>
                <c:pt idx="25">
                  <c:v>12.109090909090906</c:v>
                </c:pt>
                <c:pt idx="26">
                  <c:v>0.37575757575757573</c:v>
                </c:pt>
                <c:pt idx="27" formatCode="0.0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A-4FDF-B771-2532D6FE3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90176"/>
        <c:axId val="483690568"/>
      </c:barChart>
      <c:catAx>
        <c:axId val="48369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690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690568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6901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2016 x 2017 - Abril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36-4711-A100-0EC1B04EDABD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E36-4711-A100-0EC1B04EDAB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0.25454545454545457</c:v>
                </c:pt>
                <c:pt idx="3">
                  <c:v>0.25454545454545457</c:v>
                </c:pt>
                <c:pt idx="4">
                  <c:v>0.25454545454545457</c:v>
                </c:pt>
                <c:pt idx="5">
                  <c:v>0.25454545454545457</c:v>
                </c:pt>
                <c:pt idx="6">
                  <c:v>0.25454545454545457</c:v>
                </c:pt>
                <c:pt idx="7">
                  <c:v>0.25454545454545457</c:v>
                </c:pt>
                <c:pt idx="8">
                  <c:v>0.25454545454545457</c:v>
                </c:pt>
                <c:pt idx="9">
                  <c:v>1.2787878787878788</c:v>
                </c:pt>
                <c:pt idx="10">
                  <c:v>1.2787878787878788</c:v>
                </c:pt>
                <c:pt idx="11">
                  <c:v>1.2969696969696969</c:v>
                </c:pt>
                <c:pt idx="12">
                  <c:v>1.2969696969696969</c:v>
                </c:pt>
                <c:pt idx="13">
                  <c:v>1.2969696969696969</c:v>
                </c:pt>
                <c:pt idx="14">
                  <c:v>1.2969696969696969</c:v>
                </c:pt>
                <c:pt idx="15">
                  <c:v>1.2969696969696969</c:v>
                </c:pt>
                <c:pt idx="16">
                  <c:v>1.2969696969696969</c:v>
                </c:pt>
                <c:pt idx="17">
                  <c:v>1.2969696969696969</c:v>
                </c:pt>
                <c:pt idx="18">
                  <c:v>1.2969696969696969</c:v>
                </c:pt>
                <c:pt idx="19">
                  <c:v>1.2969696969696969</c:v>
                </c:pt>
                <c:pt idx="20">
                  <c:v>1.2969696969696969</c:v>
                </c:pt>
                <c:pt idx="21">
                  <c:v>1.2969696969696969</c:v>
                </c:pt>
                <c:pt idx="22">
                  <c:v>1.2969696969696969</c:v>
                </c:pt>
                <c:pt idx="23">
                  <c:v>1.2969696969696969</c:v>
                </c:pt>
                <c:pt idx="24">
                  <c:v>1.2969696969696969</c:v>
                </c:pt>
                <c:pt idx="25">
                  <c:v>1.3272727272727272</c:v>
                </c:pt>
                <c:pt idx="26">
                  <c:v>3.2272727272727271</c:v>
                </c:pt>
                <c:pt idx="27">
                  <c:v>3.2272727272727271</c:v>
                </c:pt>
                <c:pt idx="28">
                  <c:v>3.2272727272727271</c:v>
                </c:pt>
                <c:pt idx="29">
                  <c:v>3.2272727272727271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36-4711-A100-0EC1B04ED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87040"/>
        <c:axId val="483701544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E36-4711-A100-0EC1B04EDABD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E36-4711-A100-0EC1B04EDABD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E36-4711-A100-0EC1B04EDABD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E36-4711-A100-0EC1B04EDABD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E36-4711-A100-0EC1B04EDABD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E36-4711-A100-0EC1B04EDABD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E36-4711-A100-0EC1B04EDABD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0.39696969696969692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54.366666666666667</c:v>
                </c:pt>
                <c:pt idx="6">
                  <c:v>74.397878787878795</c:v>
                </c:pt>
                <c:pt idx="7">
                  <c:v>75.064545454545467</c:v>
                </c:pt>
                <c:pt idx="8">
                  <c:v>75.082727272727283</c:v>
                </c:pt>
                <c:pt idx="9">
                  <c:v>77.24636363636364</c:v>
                </c:pt>
                <c:pt idx="10">
                  <c:v>77.264545454545456</c:v>
                </c:pt>
                <c:pt idx="11">
                  <c:v>79.88272727272728</c:v>
                </c:pt>
                <c:pt idx="12">
                  <c:v>80.776666666666671</c:v>
                </c:pt>
                <c:pt idx="13">
                  <c:v>80.776666666666671</c:v>
                </c:pt>
                <c:pt idx="14">
                  <c:v>80.776666666666671</c:v>
                </c:pt>
                <c:pt idx="15">
                  <c:v>80.776666666666671</c:v>
                </c:pt>
                <c:pt idx="16">
                  <c:v>81.234242424242424</c:v>
                </c:pt>
                <c:pt idx="17">
                  <c:v>81.837272727272733</c:v>
                </c:pt>
                <c:pt idx="18">
                  <c:v>81.837272727272733</c:v>
                </c:pt>
                <c:pt idx="19">
                  <c:v>81.837272727272733</c:v>
                </c:pt>
                <c:pt idx="20">
                  <c:v>103.26151515151516</c:v>
                </c:pt>
                <c:pt idx="21">
                  <c:v>105.77060606060607</c:v>
                </c:pt>
                <c:pt idx="22">
                  <c:v>106.87060606060606</c:v>
                </c:pt>
                <c:pt idx="23">
                  <c:v>106.87060606060606</c:v>
                </c:pt>
                <c:pt idx="24">
                  <c:v>106.87060606060606</c:v>
                </c:pt>
                <c:pt idx="25">
                  <c:v>118.97969696969697</c:v>
                </c:pt>
                <c:pt idx="26">
                  <c:v>119.35545454545455</c:v>
                </c:pt>
                <c:pt idx="27">
                  <c:v>119.40545454545455</c:v>
                </c:pt>
                <c:pt idx="28">
                  <c:v>119.40545454545455</c:v>
                </c:pt>
                <c:pt idx="29">
                  <c:v>119.40545454545455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36-4711-A100-0EC1B04EDABD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63.709090909090904</c:v>
                </c:pt>
                <c:pt idx="1">
                  <c:v>63.709090909090904</c:v>
                </c:pt>
                <c:pt idx="2">
                  <c:v>63.709090909090904</c:v>
                </c:pt>
                <c:pt idx="3">
                  <c:v>63.709090909090904</c:v>
                </c:pt>
                <c:pt idx="4">
                  <c:v>63.709090909090904</c:v>
                </c:pt>
                <c:pt idx="5">
                  <c:v>63.709090909090904</c:v>
                </c:pt>
                <c:pt idx="6">
                  <c:v>63.709090909090904</c:v>
                </c:pt>
                <c:pt idx="7">
                  <c:v>63.709090909090904</c:v>
                </c:pt>
                <c:pt idx="8">
                  <c:v>63.709090909090904</c:v>
                </c:pt>
                <c:pt idx="9">
                  <c:v>63.709090909090904</c:v>
                </c:pt>
                <c:pt idx="10">
                  <c:v>63.709090909090904</c:v>
                </c:pt>
                <c:pt idx="11">
                  <c:v>63.709090909090904</c:v>
                </c:pt>
                <c:pt idx="12">
                  <c:v>63.709090909090904</c:v>
                </c:pt>
                <c:pt idx="13">
                  <c:v>63.709090909090904</c:v>
                </c:pt>
                <c:pt idx="14">
                  <c:v>63.709090909090904</c:v>
                </c:pt>
                <c:pt idx="15">
                  <c:v>63.709090909090904</c:v>
                </c:pt>
                <c:pt idx="16">
                  <c:v>63.709090909090904</c:v>
                </c:pt>
                <c:pt idx="17">
                  <c:v>63.709090909090904</c:v>
                </c:pt>
                <c:pt idx="18">
                  <c:v>63.709090909090904</c:v>
                </c:pt>
                <c:pt idx="19">
                  <c:v>63.709090909090904</c:v>
                </c:pt>
                <c:pt idx="20">
                  <c:v>63.709090909090904</c:v>
                </c:pt>
                <c:pt idx="21">
                  <c:v>63.709090909090904</c:v>
                </c:pt>
                <c:pt idx="22">
                  <c:v>63.709090909090904</c:v>
                </c:pt>
                <c:pt idx="23">
                  <c:v>63.709090909090904</c:v>
                </c:pt>
                <c:pt idx="24">
                  <c:v>63.709090909090904</c:v>
                </c:pt>
                <c:pt idx="25">
                  <c:v>63.709090909090904</c:v>
                </c:pt>
                <c:pt idx="26">
                  <c:v>63.709090909090904</c:v>
                </c:pt>
                <c:pt idx="27">
                  <c:v>63.709090909090904</c:v>
                </c:pt>
                <c:pt idx="28">
                  <c:v>63.709090909090904</c:v>
                </c:pt>
                <c:pt idx="29">
                  <c:v>63.709090909090904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36-4711-A100-0EC1B04ED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99584"/>
        <c:axId val="483696840"/>
      </c:lineChart>
      <c:catAx>
        <c:axId val="48368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701544"/>
        <c:crosses val="autoZero"/>
        <c:auto val="0"/>
        <c:lblAlgn val="ctr"/>
        <c:lblOffset val="100"/>
        <c:noMultiLvlLbl val="0"/>
      </c:catAx>
      <c:valAx>
        <c:axId val="48370154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83687040"/>
        <c:crosses val="autoZero"/>
        <c:crossBetween val="between"/>
      </c:valAx>
      <c:catAx>
        <c:axId val="48369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83696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696840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83699584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Abril 2017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4E3-4377-B2E1-587352EB4760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147.29999999999998</c:v>
                </c:pt>
                <c:pt idx="1">
                  <c:v>198.3</c:v>
                </c:pt>
                <c:pt idx="2">
                  <c:v>78.600000000000009</c:v>
                </c:pt>
                <c:pt idx="3">
                  <c:v>104.2</c:v>
                </c:pt>
                <c:pt idx="4">
                  <c:v>154.20000000000002</c:v>
                </c:pt>
                <c:pt idx="5">
                  <c:v>107.3</c:v>
                </c:pt>
                <c:pt idx="6">
                  <c:v>105.8</c:v>
                </c:pt>
                <c:pt idx="7">
                  <c:v>114.4</c:v>
                </c:pt>
                <c:pt idx="8">
                  <c:v>110.2</c:v>
                </c:pt>
                <c:pt idx="9">
                  <c:v>48.400000000000006</c:v>
                </c:pt>
                <c:pt idx="10">
                  <c:v>53</c:v>
                </c:pt>
                <c:pt idx="11">
                  <c:v>67.7</c:v>
                </c:pt>
                <c:pt idx="12">
                  <c:v>56</c:v>
                </c:pt>
                <c:pt idx="13">
                  <c:v>132.1</c:v>
                </c:pt>
                <c:pt idx="14">
                  <c:v>69.100000000000009</c:v>
                </c:pt>
                <c:pt idx="15">
                  <c:v>74.999999999999986</c:v>
                </c:pt>
                <c:pt idx="16">
                  <c:v>100.80000000000001</c:v>
                </c:pt>
                <c:pt idx="17">
                  <c:v>129.19999999999999</c:v>
                </c:pt>
                <c:pt idx="18">
                  <c:v>143.4</c:v>
                </c:pt>
                <c:pt idx="19">
                  <c:v>153</c:v>
                </c:pt>
                <c:pt idx="20">
                  <c:v>117.6</c:v>
                </c:pt>
                <c:pt idx="21">
                  <c:v>144.4</c:v>
                </c:pt>
                <c:pt idx="22">
                  <c:v>135.80000000000001</c:v>
                </c:pt>
                <c:pt idx="23">
                  <c:v>145.00000000000003</c:v>
                </c:pt>
                <c:pt idx="24">
                  <c:v>101.9</c:v>
                </c:pt>
                <c:pt idx="25">
                  <c:v>89.800000000000026</c:v>
                </c:pt>
                <c:pt idx="26">
                  <c:v>112.83</c:v>
                </c:pt>
                <c:pt idx="27">
                  <c:v>139.20000000000002</c:v>
                </c:pt>
                <c:pt idx="28">
                  <c:v>194.79999999999998</c:v>
                </c:pt>
                <c:pt idx="29">
                  <c:v>149.4</c:v>
                </c:pt>
                <c:pt idx="30">
                  <c:v>163.1</c:v>
                </c:pt>
                <c:pt idx="31">
                  <c:v>196.1</c:v>
                </c:pt>
                <c:pt idx="32">
                  <c:v>102.4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3-4377-B2E1-587352EB4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94880"/>
        <c:axId val="483692136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63.709090909090904</c:v>
                </c:pt>
                <c:pt idx="1">
                  <c:v>63.709090909090904</c:v>
                </c:pt>
                <c:pt idx="2">
                  <c:v>63.709090909090904</c:v>
                </c:pt>
                <c:pt idx="3">
                  <c:v>63.709090909090904</c:v>
                </c:pt>
                <c:pt idx="4">
                  <c:v>63.709090909090904</c:v>
                </c:pt>
                <c:pt idx="5">
                  <c:v>63.709090909090904</c:v>
                </c:pt>
                <c:pt idx="6">
                  <c:v>63.709090909090904</c:v>
                </c:pt>
                <c:pt idx="7">
                  <c:v>63.709090909090904</c:v>
                </c:pt>
                <c:pt idx="8">
                  <c:v>63.709090909090904</c:v>
                </c:pt>
                <c:pt idx="9">
                  <c:v>63.709090909090904</c:v>
                </c:pt>
                <c:pt idx="10">
                  <c:v>63.709090909090904</c:v>
                </c:pt>
                <c:pt idx="11">
                  <c:v>63.709090909090904</c:v>
                </c:pt>
                <c:pt idx="12">
                  <c:v>63.709090909090904</c:v>
                </c:pt>
                <c:pt idx="13">
                  <c:v>63.709090909090904</c:v>
                </c:pt>
                <c:pt idx="14">
                  <c:v>63.709090909090904</c:v>
                </c:pt>
                <c:pt idx="15">
                  <c:v>63.709090909090904</c:v>
                </c:pt>
                <c:pt idx="16">
                  <c:v>63.709090909090904</c:v>
                </c:pt>
                <c:pt idx="17">
                  <c:v>63.709090909090904</c:v>
                </c:pt>
                <c:pt idx="18">
                  <c:v>63.709090909090904</c:v>
                </c:pt>
                <c:pt idx="19">
                  <c:v>63.709090909090904</c:v>
                </c:pt>
                <c:pt idx="20">
                  <c:v>63.709090909090904</c:v>
                </c:pt>
                <c:pt idx="21">
                  <c:v>63.709090909090904</c:v>
                </c:pt>
                <c:pt idx="22">
                  <c:v>63.709090909090904</c:v>
                </c:pt>
                <c:pt idx="23">
                  <c:v>63.709090909090904</c:v>
                </c:pt>
                <c:pt idx="24">
                  <c:v>63.709090909090904</c:v>
                </c:pt>
                <c:pt idx="25">
                  <c:v>63.709090909090904</c:v>
                </c:pt>
                <c:pt idx="26">
                  <c:v>63.709090909090904</c:v>
                </c:pt>
                <c:pt idx="27">
                  <c:v>63.709090909090904</c:v>
                </c:pt>
                <c:pt idx="28">
                  <c:v>63.709090909090904</c:v>
                </c:pt>
                <c:pt idx="29">
                  <c:v>63.709090909090904</c:v>
                </c:pt>
                <c:pt idx="30">
                  <c:v>63.709090909090904</c:v>
                </c:pt>
                <c:pt idx="31">
                  <c:v>63.709090909090904</c:v>
                </c:pt>
                <c:pt idx="32">
                  <c:v>63.709090909090904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3-4377-B2E1-587352EB4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94880"/>
        <c:axId val="483692136"/>
      </c:lineChart>
      <c:catAx>
        <c:axId val="4836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692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692136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69488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Abril 2017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126.2625</c:v>
                </c:pt>
                <c:pt idx="1">
                  <c:v>89.536363636363632</c:v>
                </c:pt>
                <c:pt idx="2">
                  <c:v>135.30000000000001</c:v>
                </c:pt>
                <c:pt idx="3">
                  <c:v>141.73333333333335</c:v>
                </c:pt>
                <c:pt idx="4">
                  <c:v>138.83666666666667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C-4038-9394-AA950D24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90960"/>
        <c:axId val="483697232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63.709090909090904</c:v>
                </c:pt>
                <c:pt idx="1">
                  <c:v>63.709090909090904</c:v>
                </c:pt>
                <c:pt idx="2">
                  <c:v>63.709090909090904</c:v>
                </c:pt>
                <c:pt idx="3">
                  <c:v>63.709090909090904</c:v>
                </c:pt>
                <c:pt idx="4">
                  <c:v>63.709090909090904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C-4038-9394-AA950D24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90960"/>
        <c:axId val="483697232"/>
      </c:lineChart>
      <c:catAx>
        <c:axId val="48369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697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69723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369096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0.90992</cdr:x>
      <cdr:y>0.62725</cdr:y>
    </cdr:from>
    <cdr:to>
      <cdr:x>0.98917</cdr:x>
      <cdr:y>0.678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981" y="3548896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(63,7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0.90892</cdr:x>
      <cdr:y>0.5551</cdr:y>
    </cdr:from>
    <cdr:to>
      <cdr:x>0.98817</cdr:x>
      <cdr:y>0.6071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811" y="314064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(63,7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0.91151</cdr:x>
      <cdr:y>0.54863</cdr:y>
    </cdr:from>
    <cdr:to>
      <cdr:x>0.99201</cdr:x>
      <cdr:y>0.60013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551" y="3104079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(63,7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0.90997</cdr:x>
      <cdr:y>0.6307</cdr:y>
    </cdr:from>
    <cdr:to>
      <cdr:x>0.98922</cdr:x>
      <cdr:y>0.6807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428" y="3568395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(63,7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43" sqref="A43:AF43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6" ht="18" x14ac:dyDescent="0.25">
      <c r="A2" s="136" t="s">
        <v>128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</row>
    <row r="3" spans="1:36" ht="18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37" t="s">
        <v>93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32"/>
      <c r="AJ6" s="132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1</v>
      </c>
      <c r="AG7" s="9"/>
      <c r="AI7" s="11"/>
      <c r="AJ7" s="11"/>
    </row>
    <row r="8" spans="1:36" x14ac:dyDescent="0.2">
      <c r="A8" s="6" t="s">
        <v>2</v>
      </c>
      <c r="B8" s="94">
        <f>'01'!F4</f>
        <v>0.2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55.2</v>
      </c>
      <c r="H8" s="94">
        <f>'07'!F4</f>
        <v>31.4</v>
      </c>
      <c r="I8" s="94">
        <f>'08'!F4</f>
        <v>0</v>
      </c>
      <c r="J8" s="94">
        <f>'09'!F4</f>
        <v>0</v>
      </c>
      <c r="K8" s="94">
        <f>'10'!F4</f>
        <v>18.600000000000001</v>
      </c>
      <c r="L8" s="94">
        <f>'11'!F4</f>
        <v>0</v>
      </c>
      <c r="M8" s="94">
        <f>'12'!F4</f>
        <v>5.2000000000000011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19.3</v>
      </c>
      <c r="W8" s="94">
        <f>'22'!F4</f>
        <v>2.6</v>
      </c>
      <c r="X8" s="94">
        <f>'23'!F4</f>
        <v>2</v>
      </c>
      <c r="Y8" s="94">
        <f>'24'!F4</f>
        <v>0</v>
      </c>
      <c r="Z8" s="94">
        <f>'25'!F4</f>
        <v>0</v>
      </c>
      <c r="AA8" s="94">
        <f>'26'!F4</f>
        <v>12.399999999999999</v>
      </c>
      <c r="AB8" s="94">
        <f>'27'!F4</f>
        <v>0.2</v>
      </c>
      <c r="AC8" s="94">
        <f>'28'!F4</f>
        <v>0.2</v>
      </c>
      <c r="AD8" s="94">
        <f>'29'!F4</f>
        <v>0</v>
      </c>
      <c r="AE8" s="94">
        <f>'30'!F4</f>
        <v>0</v>
      </c>
      <c r="AF8" s="94">
        <f t="shared" ref="AF8:AF15" si="0">SUM(B8:AE8)</f>
        <v>147.29999999999998</v>
      </c>
      <c r="AG8" s="13"/>
      <c r="AI8" s="14"/>
      <c r="AJ8" s="15"/>
    </row>
    <row r="9" spans="1:36" x14ac:dyDescent="0.2">
      <c r="A9" s="16" t="s">
        <v>3</v>
      </c>
      <c r="B9" s="94">
        <f>'01'!F5</f>
        <v>0</v>
      </c>
      <c r="C9" s="94">
        <f>'02'!F5</f>
        <v>0.5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87.9</v>
      </c>
      <c r="H9" s="94">
        <f>'07'!F5</f>
        <v>50.199999999999996</v>
      </c>
      <c r="I9" s="94">
        <f>'08'!F5</f>
        <v>0</v>
      </c>
      <c r="J9" s="94">
        <f>'09'!F5</f>
        <v>0</v>
      </c>
      <c r="K9" s="94">
        <f>'10'!F5</f>
        <v>14.8</v>
      </c>
      <c r="L9" s="94">
        <f>'11'!F5</f>
        <v>0</v>
      </c>
      <c r="M9" s="94">
        <f>'12'!F5</f>
        <v>4.8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1.2</v>
      </c>
      <c r="S9" s="94">
        <f>'18'!F5</f>
        <v>1.2</v>
      </c>
      <c r="T9" s="94">
        <f>'19'!F5</f>
        <v>0</v>
      </c>
      <c r="U9" s="94">
        <f>'20'!F5</f>
        <v>0</v>
      </c>
      <c r="V9" s="94">
        <f>'21'!F5</f>
        <v>22.5</v>
      </c>
      <c r="W9" s="94">
        <f>'22'!F5</f>
        <v>3.1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10.999999999999998</v>
      </c>
      <c r="AB9" s="94">
        <f>'27'!F5</f>
        <v>0.3</v>
      </c>
      <c r="AC9" s="94">
        <f>'28'!F5</f>
        <v>0.8</v>
      </c>
      <c r="AD9" s="94">
        <f>'29'!F5</f>
        <v>0</v>
      </c>
      <c r="AE9" s="94">
        <f>'30'!F5</f>
        <v>0</v>
      </c>
      <c r="AF9" s="94">
        <f t="shared" si="0"/>
        <v>198.3</v>
      </c>
      <c r="AG9" s="13"/>
      <c r="AI9" s="14"/>
      <c r="AJ9" s="15"/>
    </row>
    <row r="10" spans="1:36" x14ac:dyDescent="0.2">
      <c r="A10" s="16" t="s">
        <v>4</v>
      </c>
      <c r="B10" s="94">
        <f>'01'!F6</f>
        <v>0.8</v>
      </c>
      <c r="C10" s="94">
        <f>'02'!F6</f>
        <v>0.3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17.8</v>
      </c>
      <c r="H10" s="94">
        <f>'07'!F6</f>
        <v>24.2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1.2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1.5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19.100000000000001</v>
      </c>
      <c r="W10" s="94">
        <f>'22'!F6</f>
        <v>4.5</v>
      </c>
      <c r="X10" s="94">
        <f>'23'!F6</f>
        <v>0.4</v>
      </c>
      <c r="Y10" s="94">
        <f>'24'!F6</f>
        <v>0</v>
      </c>
      <c r="Z10" s="94">
        <f>'25'!F6</f>
        <v>0</v>
      </c>
      <c r="AA10" s="94">
        <f>'26'!F6</f>
        <v>8.1999999999999993</v>
      </c>
      <c r="AB10" s="94">
        <f>'27'!F6</f>
        <v>0.60000000000000009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 t="shared" si="0"/>
        <v>78.600000000000009</v>
      </c>
      <c r="AG10" s="13"/>
      <c r="AI10" s="14"/>
      <c r="AJ10" s="17"/>
    </row>
    <row r="11" spans="1:36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37</v>
      </c>
      <c r="H11" s="94">
        <f>'07'!F7</f>
        <v>35.099999999999994</v>
      </c>
      <c r="I11" s="94">
        <f>'08'!F7</f>
        <v>0</v>
      </c>
      <c r="J11" s="94">
        <f>'09'!F7</f>
        <v>0</v>
      </c>
      <c r="K11" s="94">
        <f>'10'!F7</f>
        <v>0.2</v>
      </c>
      <c r="L11" s="94">
        <f>'11'!F7</f>
        <v>0</v>
      </c>
      <c r="M11" s="94">
        <f>'12'!F7</f>
        <v>0.60000000000000009</v>
      </c>
      <c r="N11" s="94">
        <f>'13'!F7</f>
        <v>0.4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0.2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15.3</v>
      </c>
      <c r="W11" s="94">
        <f>'22'!F7</f>
        <v>2</v>
      </c>
      <c r="X11" s="94">
        <f>'23'!F7</f>
        <v>0.4</v>
      </c>
      <c r="Y11" s="94">
        <f>'24'!F7</f>
        <v>0</v>
      </c>
      <c r="Z11" s="94">
        <f>'25'!F7</f>
        <v>0</v>
      </c>
      <c r="AA11" s="94">
        <f>'26'!F7</f>
        <v>12.8</v>
      </c>
      <c r="AB11" s="94">
        <f>'27'!F7</f>
        <v>0.2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 t="shared" si="0"/>
        <v>104.2</v>
      </c>
      <c r="AG11" s="13"/>
      <c r="AI11" s="14"/>
      <c r="AJ11" s="17"/>
    </row>
    <row r="12" spans="1:36" x14ac:dyDescent="0.2">
      <c r="A12" s="16" t="s">
        <v>6</v>
      </c>
      <c r="B12" s="94">
        <f>'01'!F8</f>
        <v>0.6</v>
      </c>
      <c r="C12" s="94">
        <f>'02'!F8</f>
        <v>0.4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79</v>
      </c>
      <c r="H12" s="94">
        <f>'07'!F8</f>
        <v>33</v>
      </c>
      <c r="I12" s="94">
        <f>'08'!F8</f>
        <v>0</v>
      </c>
      <c r="J12" s="94">
        <f>'09'!F8</f>
        <v>0</v>
      </c>
      <c r="K12" s="94">
        <f>'10'!F8</f>
        <v>1.1000000000000001</v>
      </c>
      <c r="L12" s="94">
        <f>'11'!F8</f>
        <v>0</v>
      </c>
      <c r="M12" s="94">
        <f>'12'!F8</f>
        <v>0.2</v>
      </c>
      <c r="N12" s="94">
        <f>'13'!F8</f>
        <v>0.4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0.2</v>
      </c>
      <c r="S12" s="94">
        <f>'18'!F8</f>
        <v>0.5</v>
      </c>
      <c r="T12" s="94">
        <f>'19'!F8</f>
        <v>0</v>
      </c>
      <c r="U12" s="94">
        <f>'20'!F8</f>
        <v>0</v>
      </c>
      <c r="V12" s="94">
        <f>'21'!F8</f>
        <v>20.399999999999999</v>
      </c>
      <c r="W12" s="94">
        <f>'22'!F8</f>
        <v>1.6</v>
      </c>
      <c r="X12" s="94">
        <f>'23'!F8</f>
        <v>0.3</v>
      </c>
      <c r="Y12" s="94">
        <f>'24'!F8</f>
        <v>0</v>
      </c>
      <c r="Z12" s="94">
        <f>'25'!F8</f>
        <v>0</v>
      </c>
      <c r="AA12" s="94">
        <f>'26'!F8</f>
        <v>15.4</v>
      </c>
      <c r="AB12" s="94">
        <f>'27'!F8</f>
        <v>0.8</v>
      </c>
      <c r="AC12" s="94">
        <f>'28'!F8</f>
        <v>0.2</v>
      </c>
      <c r="AD12" s="94">
        <f>'29'!F8</f>
        <v>0.1</v>
      </c>
      <c r="AE12" s="94">
        <f>'30'!F8</f>
        <v>0</v>
      </c>
      <c r="AF12" s="94">
        <f t="shared" si="0"/>
        <v>154.20000000000002</v>
      </c>
      <c r="AG12" s="13"/>
      <c r="AI12" s="14"/>
      <c r="AJ12" s="17"/>
    </row>
    <row r="13" spans="1:36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41</v>
      </c>
      <c r="H13" s="94">
        <f>'07'!F9</f>
        <v>26.900000000000002</v>
      </c>
      <c r="I13" s="94">
        <f>'08'!F9</f>
        <v>0</v>
      </c>
      <c r="J13" s="94">
        <f>'09'!F9</f>
        <v>0</v>
      </c>
      <c r="K13" s="94">
        <f>'10'!F9</f>
        <v>1.4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0.2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21.4</v>
      </c>
      <c r="W13" s="94">
        <f>'22'!F9</f>
        <v>3</v>
      </c>
      <c r="X13" s="94">
        <f>'23'!F9</f>
        <v>0.8</v>
      </c>
      <c r="Y13" s="94">
        <f>'24'!F9</f>
        <v>0</v>
      </c>
      <c r="Z13" s="94">
        <f>'25'!F9</f>
        <v>0</v>
      </c>
      <c r="AA13" s="94">
        <f>'26'!F9</f>
        <v>12</v>
      </c>
      <c r="AB13" s="94">
        <f>'27'!F9</f>
        <v>0.6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 t="shared" si="0"/>
        <v>107.3</v>
      </c>
      <c r="AG13" s="13"/>
      <c r="AI13" s="14"/>
      <c r="AJ13" s="17"/>
    </row>
    <row r="14" spans="1:36" x14ac:dyDescent="0.2">
      <c r="A14" s="16" t="s">
        <v>8</v>
      </c>
      <c r="B14" s="94">
        <f>'01'!F10</f>
        <v>0</v>
      </c>
      <c r="C14" s="94">
        <f>'02'!F10</f>
        <v>0.6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34.4</v>
      </c>
      <c r="H14" s="94">
        <f>'07'!F10</f>
        <v>39.6</v>
      </c>
      <c r="I14" s="94">
        <f>'08'!F10</f>
        <v>0</v>
      </c>
      <c r="J14" s="94">
        <f>'09'!F10</f>
        <v>0</v>
      </c>
      <c r="K14" s="94">
        <f>'10'!F10</f>
        <v>4.5999999999999996</v>
      </c>
      <c r="L14" s="94">
        <f>'11'!F10</f>
        <v>0</v>
      </c>
      <c r="M14" s="94">
        <f>'12'!F10</f>
        <v>1.7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0.2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14.8</v>
      </c>
      <c r="W14" s="94">
        <f>'22'!F10</f>
        <v>1</v>
      </c>
      <c r="X14" s="94">
        <f>'23'!F10</f>
        <v>0.2</v>
      </c>
      <c r="Y14" s="94">
        <f>'24'!F10</f>
        <v>0</v>
      </c>
      <c r="Z14" s="94">
        <f>'25'!F10</f>
        <v>0</v>
      </c>
      <c r="AA14" s="94">
        <f>'26'!F10</f>
        <v>8</v>
      </c>
      <c r="AB14" s="94">
        <f>'27'!F10</f>
        <v>0.7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 t="shared" si="0"/>
        <v>105.8</v>
      </c>
      <c r="AG14" s="13"/>
      <c r="AI14" s="14"/>
      <c r="AJ14" s="17"/>
    </row>
    <row r="15" spans="1:36" x14ac:dyDescent="0.2">
      <c r="A15" s="22" t="s">
        <v>47</v>
      </c>
      <c r="B15" s="94">
        <f>'01'!F11</f>
        <v>0.2</v>
      </c>
      <c r="C15" s="94">
        <f>'02'!F11</f>
        <v>0.6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42</v>
      </c>
      <c r="H15" s="94">
        <f>'07'!F11</f>
        <v>34.5</v>
      </c>
      <c r="I15" s="94">
        <f>'08'!F11</f>
        <v>0.2</v>
      </c>
      <c r="J15" s="94">
        <f>'09'!F11</f>
        <v>0</v>
      </c>
      <c r="K15" s="94">
        <f>'10'!F11</f>
        <v>5.6000000000000005</v>
      </c>
      <c r="L15" s="94">
        <f>'11'!F11</f>
        <v>0</v>
      </c>
      <c r="M15" s="94">
        <f>'12'!F11</f>
        <v>2.4000000000000004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0.5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15</v>
      </c>
      <c r="W15" s="94">
        <f>'22'!F11</f>
        <v>1</v>
      </c>
      <c r="X15" s="94">
        <f>'23'!F11</f>
        <v>1.5</v>
      </c>
      <c r="Y15" s="94">
        <f>'24'!F11</f>
        <v>0</v>
      </c>
      <c r="Z15" s="94">
        <f>'25'!F11</f>
        <v>0</v>
      </c>
      <c r="AA15" s="94">
        <f>'26'!F11</f>
        <v>10.9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 t="shared" si="0"/>
        <v>114.4</v>
      </c>
      <c r="AG15" s="13"/>
      <c r="AI15" s="14"/>
      <c r="AJ15" s="17"/>
    </row>
    <row r="16" spans="1:36" x14ac:dyDescent="0.2">
      <c r="A16" s="18" t="s">
        <v>9</v>
      </c>
      <c r="B16" s="76">
        <f>'01'!F12</f>
        <v>0.22500000000000001</v>
      </c>
      <c r="C16" s="76">
        <f>'02'!F12</f>
        <v>0.30000000000000004</v>
      </c>
      <c r="D16" s="76">
        <f>'03'!F12</f>
        <v>0</v>
      </c>
      <c r="E16" s="76">
        <f>'04'!F12</f>
        <v>0</v>
      </c>
      <c r="F16" s="76">
        <f>'05'!F12</f>
        <v>0</v>
      </c>
      <c r="G16" s="76">
        <f>'06'!F12</f>
        <v>49.287500000000001</v>
      </c>
      <c r="H16" s="76">
        <f>'07'!F12</f>
        <v>34.362499999999997</v>
      </c>
      <c r="I16" s="76">
        <f>'08'!F12</f>
        <v>2.5000000000000001E-2</v>
      </c>
      <c r="J16" s="76">
        <f>'09'!F12</f>
        <v>0</v>
      </c>
      <c r="K16" s="76">
        <f>'10'!F12</f>
        <v>5.7875000000000014</v>
      </c>
      <c r="L16" s="76">
        <f>'11'!F12</f>
        <v>0</v>
      </c>
      <c r="M16" s="76">
        <f>'12'!F12</f>
        <v>2.0124999999999997</v>
      </c>
      <c r="N16" s="76">
        <f>'13'!F12</f>
        <v>0.1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0.50000000000000011</v>
      </c>
      <c r="S16" s="76">
        <f>'18'!F12</f>
        <v>0.21249999999999999</v>
      </c>
      <c r="T16" s="76">
        <f>'19'!F12</f>
        <v>0</v>
      </c>
      <c r="U16" s="76">
        <f>'20'!F12</f>
        <v>0</v>
      </c>
      <c r="V16" s="76">
        <f>'21'!F12</f>
        <v>18.475000000000001</v>
      </c>
      <c r="W16" s="76">
        <f>'22'!F12</f>
        <v>2.3499999999999996</v>
      </c>
      <c r="X16" s="76">
        <f>'23'!F12</f>
        <v>0.7</v>
      </c>
      <c r="Y16" s="76">
        <f>'24'!F12</f>
        <v>0</v>
      </c>
      <c r="Z16" s="76">
        <f>'25'!F12</f>
        <v>0</v>
      </c>
      <c r="AA16" s="76">
        <f>'26'!F12</f>
        <v>11.3375</v>
      </c>
      <c r="AB16" s="76">
        <f>'27'!F12</f>
        <v>0.42500000000000004</v>
      </c>
      <c r="AC16" s="76">
        <f>'28'!F12</f>
        <v>0.15</v>
      </c>
      <c r="AD16" s="76">
        <f>'29'!F12</f>
        <v>1.2500000000000001E-2</v>
      </c>
      <c r="AE16" s="76">
        <f>'30'!F12</f>
        <v>0</v>
      </c>
      <c r="AF16" s="19">
        <f>AVERAGE(AF8:AF15)</f>
        <v>126.2625</v>
      </c>
      <c r="AG16" s="13"/>
      <c r="AI16" s="14"/>
      <c r="AJ16" s="14"/>
    </row>
    <row r="17" spans="1:36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52.6</v>
      </c>
      <c r="H17" s="94">
        <f>'07'!F13</f>
        <v>27.8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1.4</v>
      </c>
      <c r="N17" s="94">
        <f>'13'!F13</f>
        <v>2.6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14.799999999999999</v>
      </c>
      <c r="W17" s="94">
        <f>'22'!F13</f>
        <v>1.8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8.7999999999999989</v>
      </c>
      <c r="AB17" s="94">
        <f>'27'!F13</f>
        <v>0.4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 t="shared" ref="AF17:AF27" si="1">SUM(B17:AE17)</f>
        <v>110.2</v>
      </c>
      <c r="AG17" s="13"/>
      <c r="AI17" s="14"/>
      <c r="AJ17" s="17"/>
    </row>
    <row r="18" spans="1:36" x14ac:dyDescent="0.2">
      <c r="A18" s="16" t="s">
        <v>90</v>
      </c>
      <c r="B18" s="94">
        <f>'01'!F14</f>
        <v>0</v>
      </c>
      <c r="C18" s="94">
        <f>'02'!F14</f>
        <v>0.7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15.4</v>
      </c>
      <c r="H18" s="94">
        <f>'07'!F14</f>
        <v>0</v>
      </c>
      <c r="I18" s="94">
        <f>'08'!F14</f>
        <v>3.4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1.1000000000000001</v>
      </c>
      <c r="N18" s="94">
        <f>'13'!F14</f>
        <v>0.1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0.1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21.1</v>
      </c>
      <c r="W18" s="94">
        <f>'22'!F14</f>
        <v>0</v>
      </c>
      <c r="X18" s="94">
        <f>'23'!F14</f>
        <v>1.1000000000000001</v>
      </c>
      <c r="Y18" s="94">
        <f>'24'!F14</f>
        <v>0</v>
      </c>
      <c r="Z18" s="94">
        <f>'25'!F14</f>
        <v>0</v>
      </c>
      <c r="AA18" s="94">
        <f>'26'!F14</f>
        <v>4.9000000000000004</v>
      </c>
      <c r="AB18" s="94">
        <f>'27'!F14</f>
        <v>0.5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 t="shared" si="1"/>
        <v>48.400000000000006</v>
      </c>
      <c r="AG18" s="13"/>
      <c r="AI18" s="14"/>
      <c r="AJ18" s="17"/>
    </row>
    <row r="19" spans="1:36" x14ac:dyDescent="0.2">
      <c r="A19" s="16" t="s">
        <v>12</v>
      </c>
      <c r="B19" s="94">
        <f>'01'!F15</f>
        <v>0</v>
      </c>
      <c r="C19" s="94">
        <f>'02'!F15</f>
        <v>0.4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6.7</v>
      </c>
      <c r="H19" s="94">
        <f>'07'!F15</f>
        <v>4.8000000000000007</v>
      </c>
      <c r="I19" s="94">
        <f>'08'!F15</f>
        <v>0.2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3.6</v>
      </c>
      <c r="N19" s="94">
        <f>'13'!F15</f>
        <v>1.1000000000000001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22.7</v>
      </c>
      <c r="W19" s="94">
        <f>'22'!F15</f>
        <v>5.6999999999999993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7.8000000000000007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 t="shared" si="1"/>
        <v>53</v>
      </c>
      <c r="AG19" s="13"/>
      <c r="AI19" s="14"/>
      <c r="AJ19" s="17"/>
    </row>
    <row r="20" spans="1:36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18.600000000000001</v>
      </c>
      <c r="H20" s="94">
        <f>'07'!F16</f>
        <v>16.7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3.5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16.600000000000001</v>
      </c>
      <c r="W20" s="94">
        <f>'22'!F16</f>
        <v>4.9000000000000004</v>
      </c>
      <c r="X20" s="94">
        <f>'23'!F16</f>
        <v>0.2</v>
      </c>
      <c r="Y20" s="94">
        <f>'24'!F16</f>
        <v>0</v>
      </c>
      <c r="Z20" s="94">
        <f>'25'!F16</f>
        <v>0</v>
      </c>
      <c r="AA20" s="94">
        <f>'26'!F16</f>
        <v>6.8</v>
      </c>
      <c r="AB20" s="94">
        <f>'27'!F16</f>
        <v>0.4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 t="shared" si="1"/>
        <v>67.7</v>
      </c>
      <c r="AG20" s="13"/>
      <c r="AI20" s="14"/>
      <c r="AJ20" s="17"/>
    </row>
    <row r="21" spans="1:36" x14ac:dyDescent="0.2">
      <c r="A21" s="16" t="s">
        <v>14</v>
      </c>
      <c r="B21" s="94">
        <f>'01'!F17</f>
        <v>1</v>
      </c>
      <c r="C21" s="94">
        <f>'02'!F17</f>
        <v>1.7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14.8</v>
      </c>
      <c r="H21" s="94">
        <f>'07'!F17</f>
        <v>11.2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0.2</v>
      </c>
      <c r="N21" s="94">
        <f>'13'!F17</f>
        <v>0.2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16.7</v>
      </c>
      <c r="W21" s="94">
        <f>'22'!F17</f>
        <v>2.2999999999999998</v>
      </c>
      <c r="X21" s="94">
        <f>'23'!F17</f>
        <v>0.7</v>
      </c>
      <c r="Y21" s="94">
        <f>'24'!F17</f>
        <v>0</v>
      </c>
      <c r="Z21" s="94">
        <f>'25'!F17</f>
        <v>0</v>
      </c>
      <c r="AA21" s="94">
        <f>'26'!F17</f>
        <v>7.2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 t="shared" si="1"/>
        <v>56</v>
      </c>
      <c r="AG21" s="13"/>
      <c r="AI21" s="14"/>
      <c r="AJ21" s="17"/>
    </row>
    <row r="22" spans="1:36" x14ac:dyDescent="0.2">
      <c r="A22" s="16" t="s">
        <v>15</v>
      </c>
      <c r="B22" s="94">
        <f>'01'!F18</f>
        <v>0</v>
      </c>
      <c r="C22" s="94">
        <f>'02'!F18</f>
        <v>0.2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70.099999999999994</v>
      </c>
      <c r="H22" s="94">
        <f>'07'!F18</f>
        <v>22.6</v>
      </c>
      <c r="I22" s="94">
        <f>'08'!F18</f>
        <v>0.2</v>
      </c>
      <c r="J22" s="94">
        <f>'09'!F18</f>
        <v>0</v>
      </c>
      <c r="K22" s="94">
        <f>'10'!F18</f>
        <v>0</v>
      </c>
      <c r="L22" s="94">
        <f>'11'!F18</f>
        <v>0.6</v>
      </c>
      <c r="M22" s="94">
        <f>'12'!F18</f>
        <v>2.8</v>
      </c>
      <c r="N22" s="94">
        <f>'13'!F18</f>
        <v>0.2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0.2</v>
      </c>
      <c r="S22" s="94">
        <f>'18'!F18</f>
        <v>0.6</v>
      </c>
      <c r="T22" s="94">
        <f>'19'!F18</f>
        <v>0</v>
      </c>
      <c r="U22" s="94">
        <f>'20'!F18</f>
        <v>0</v>
      </c>
      <c r="V22" s="94">
        <f>'21'!F18</f>
        <v>16.899999999999999</v>
      </c>
      <c r="W22" s="94">
        <f>'22'!F18</f>
        <v>3.2</v>
      </c>
      <c r="X22" s="94">
        <f>'23'!F18</f>
        <v>0.3</v>
      </c>
      <c r="Y22" s="94">
        <f>'24'!F18</f>
        <v>0</v>
      </c>
      <c r="Z22" s="94">
        <f>'25'!F18</f>
        <v>0</v>
      </c>
      <c r="AA22" s="94">
        <f>'26'!F18</f>
        <v>13.700000000000001</v>
      </c>
      <c r="AB22" s="94">
        <f>'27'!F18</f>
        <v>0.5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 t="shared" si="1"/>
        <v>132.1</v>
      </c>
      <c r="AG22" s="13"/>
      <c r="AI22" s="14"/>
      <c r="AJ22" s="17"/>
    </row>
    <row r="23" spans="1:36" x14ac:dyDescent="0.2">
      <c r="A23" s="16" t="s">
        <v>16</v>
      </c>
      <c r="B23" s="94">
        <f>'01'!F19</f>
        <v>0.2</v>
      </c>
      <c r="C23" s="94">
        <f>'02'!F19</f>
        <v>1.7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21.799999999999997</v>
      </c>
      <c r="H23" s="94">
        <f>'07'!F19</f>
        <v>13.3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1.2</v>
      </c>
      <c r="N23" s="94">
        <f>'13'!F19</f>
        <v>0.8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20.100000000000001</v>
      </c>
      <c r="W23" s="94">
        <f>'22'!F19</f>
        <v>3.4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6.4</v>
      </c>
      <c r="AB23" s="94">
        <f>'27'!F19</f>
        <v>0.2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 t="shared" si="1"/>
        <v>69.100000000000009</v>
      </c>
      <c r="AG23" s="13"/>
      <c r="AI23" s="14"/>
      <c r="AJ23" s="17"/>
    </row>
    <row r="24" spans="1:36" x14ac:dyDescent="0.2">
      <c r="A24" s="16" t="s">
        <v>17</v>
      </c>
      <c r="B24" s="94">
        <f>'01'!F20</f>
        <v>0.6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31</v>
      </c>
      <c r="H24" s="94">
        <f>'07'!F20</f>
        <v>24.799999999999997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1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0.2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6</v>
      </c>
      <c r="W24" s="94">
        <f>'22'!F20</f>
        <v>4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6.8000000000000007</v>
      </c>
      <c r="AB24" s="94">
        <f>'27'!F20</f>
        <v>0.6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 t="shared" si="1"/>
        <v>74.999999999999986</v>
      </c>
      <c r="AG24" s="13"/>
      <c r="AI24" s="14"/>
      <c r="AJ24" s="17"/>
    </row>
    <row r="25" spans="1:36" x14ac:dyDescent="0.2">
      <c r="A25" s="16" t="s">
        <v>18</v>
      </c>
      <c r="B25" s="94">
        <f>'01'!F21</f>
        <v>0.2</v>
      </c>
      <c r="C25" s="94">
        <f>'02'!F21</f>
        <v>0.4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29.6</v>
      </c>
      <c r="H25" s="94">
        <f>'07'!F21</f>
        <v>15</v>
      </c>
      <c r="I25" s="94">
        <f>'08'!F21</f>
        <v>1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5.6000000000000005</v>
      </c>
      <c r="N25" s="94">
        <f>'13'!F21</f>
        <v>0.2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2</v>
      </c>
      <c r="T25" s="94">
        <f>'19'!F21</f>
        <v>0</v>
      </c>
      <c r="U25" s="94">
        <f>'20'!F21</f>
        <v>0</v>
      </c>
      <c r="V25" s="94">
        <f>'21'!F21</f>
        <v>23</v>
      </c>
      <c r="W25" s="94">
        <f>'22'!F21</f>
        <v>6.9</v>
      </c>
      <c r="X25" s="94">
        <f>'23'!F21</f>
        <v>2</v>
      </c>
      <c r="Y25" s="94">
        <f>'24'!F21</f>
        <v>0</v>
      </c>
      <c r="Z25" s="94">
        <f>'25'!F21</f>
        <v>0</v>
      </c>
      <c r="AA25" s="94">
        <f>'26'!F21</f>
        <v>14.399999999999999</v>
      </c>
      <c r="AB25" s="94">
        <f>'27'!F21</f>
        <v>0.5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 t="shared" si="1"/>
        <v>100.80000000000001</v>
      </c>
      <c r="AG25" s="13"/>
      <c r="AI25" s="14"/>
      <c r="AJ25" s="17"/>
    </row>
    <row r="26" spans="1:36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93.3</v>
      </c>
      <c r="H26" s="94">
        <f>'07'!F22</f>
        <v>1.9</v>
      </c>
      <c r="I26" s="94">
        <f>'08'!F22</f>
        <v>0.6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4.5</v>
      </c>
      <c r="N26" s="94">
        <f>'13'!F22</f>
        <v>1.5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0.5</v>
      </c>
      <c r="T26" s="94">
        <f>'19'!F22</f>
        <v>0</v>
      </c>
      <c r="U26" s="94">
        <f>'20'!F22</f>
        <v>0</v>
      </c>
      <c r="V26" s="94">
        <f>'21'!F22</f>
        <v>16.100000000000001</v>
      </c>
      <c r="W26" s="94">
        <f>'22'!F22</f>
        <v>1.3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8.8000000000000007</v>
      </c>
      <c r="AB26" s="94">
        <f>'27'!F22</f>
        <v>0.7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 t="shared" si="1"/>
        <v>129.19999999999999</v>
      </c>
      <c r="AG26" s="13"/>
      <c r="AI26" s="14"/>
      <c r="AJ26" s="17"/>
    </row>
    <row r="27" spans="1:36" x14ac:dyDescent="0.2">
      <c r="A27" s="20" t="s">
        <v>20</v>
      </c>
      <c r="B27" s="94">
        <f>'01'!F23</f>
        <v>0.4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82.3</v>
      </c>
      <c r="H27" s="94">
        <f>'07'!F23</f>
        <v>25.200000000000003</v>
      </c>
      <c r="I27" s="94">
        <f>'08'!F23</f>
        <v>0.6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4.2</v>
      </c>
      <c r="N27" s="94">
        <f>'13'!F23</f>
        <v>0.5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0.4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14.5</v>
      </c>
      <c r="W27" s="94">
        <f>'22'!F23</f>
        <v>1.6</v>
      </c>
      <c r="X27" s="94">
        <f>'23'!F23</f>
        <v>0.2</v>
      </c>
      <c r="Y27" s="94">
        <f>'24'!F23</f>
        <v>0</v>
      </c>
      <c r="Z27" s="94">
        <f>'25'!F23</f>
        <v>0</v>
      </c>
      <c r="AA27" s="94">
        <f>'26'!F23</f>
        <v>13.2</v>
      </c>
      <c r="AB27" s="94">
        <f>'27'!F23</f>
        <v>0.3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 t="shared" si="1"/>
        <v>143.4</v>
      </c>
      <c r="AG27" s="13"/>
      <c r="AI27" s="14"/>
      <c r="AJ27" s="17"/>
    </row>
    <row r="28" spans="1:36" s="6" customFormat="1" x14ac:dyDescent="0.2">
      <c r="A28" s="18" t="s">
        <v>21</v>
      </c>
      <c r="B28" s="76">
        <f>'01'!F24</f>
        <v>0.21818181818181817</v>
      </c>
      <c r="C28" s="76">
        <f>'02'!F24</f>
        <v>0.46363636363636368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39.654545454545456</v>
      </c>
      <c r="H28" s="76">
        <f>'07'!F24</f>
        <v>14.845454545454546</v>
      </c>
      <c r="I28" s="76">
        <f>'08'!F24</f>
        <v>0.54545454545454541</v>
      </c>
      <c r="J28" s="76">
        <f>'09'!F24</f>
        <v>0</v>
      </c>
      <c r="K28" s="76">
        <f>'10'!F24</f>
        <v>0</v>
      </c>
      <c r="L28" s="76">
        <f>'11'!F24</f>
        <v>5.4545454545454543E-2</v>
      </c>
      <c r="M28" s="76">
        <f>'12'!F24</f>
        <v>2.6454545454545451</v>
      </c>
      <c r="N28" s="76">
        <f>'13'!F24</f>
        <v>0.65454545454545454</v>
      </c>
      <c r="O28" s="76">
        <f>'14'!F24</f>
        <v>0</v>
      </c>
      <c r="P28" s="76">
        <f>'15'!F24</f>
        <v>0</v>
      </c>
      <c r="Q28" s="76">
        <f>'16'!F24</f>
        <v>0</v>
      </c>
      <c r="R28" s="76">
        <f>'17'!F24</f>
        <v>8.1818181818181818E-2</v>
      </c>
      <c r="S28" s="76">
        <f>'18'!F24</f>
        <v>0.2818181818181818</v>
      </c>
      <c r="T28" s="76">
        <f>'19'!F24</f>
        <v>0</v>
      </c>
      <c r="U28" s="76">
        <f>'20'!F24</f>
        <v>0</v>
      </c>
      <c r="V28" s="76">
        <f>'21'!F24</f>
        <v>17.136363636363633</v>
      </c>
      <c r="W28" s="76">
        <f>'22'!F24</f>
        <v>3.1909090909090905</v>
      </c>
      <c r="X28" s="76">
        <f>'23'!F24</f>
        <v>0.40909090909090912</v>
      </c>
      <c r="Y28" s="76">
        <f>'24'!F24</f>
        <v>0</v>
      </c>
      <c r="Z28" s="76">
        <f>'25'!F24</f>
        <v>0</v>
      </c>
      <c r="AA28" s="76">
        <f>'26'!F24</f>
        <v>8.9818181818181824</v>
      </c>
      <c r="AB28" s="76">
        <f>'27'!F24</f>
        <v>0.37272727272727268</v>
      </c>
      <c r="AC28" s="76">
        <f>'28'!F24</f>
        <v>0</v>
      </c>
      <c r="AD28" s="76">
        <f>'29'!F24</f>
        <v>0</v>
      </c>
      <c r="AE28" s="76">
        <f>'30'!F24</f>
        <v>0</v>
      </c>
      <c r="AF28" s="19">
        <f>AVERAGE(AF17:AF27)</f>
        <v>89.536363636363632</v>
      </c>
      <c r="AG28" s="21"/>
      <c r="AI28" s="14"/>
      <c r="AJ28" s="14"/>
    </row>
    <row r="29" spans="1:36" x14ac:dyDescent="0.2">
      <c r="A29" s="16" t="s">
        <v>22</v>
      </c>
      <c r="B29" s="94">
        <f>'01'!F25</f>
        <v>0</v>
      </c>
      <c r="C29" s="94">
        <f>'02'!F25</f>
        <v>0.2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81.3</v>
      </c>
      <c r="H29" s="94">
        <f>'07'!F25</f>
        <v>22.2</v>
      </c>
      <c r="I29" s="94">
        <f>'08'!F25</f>
        <v>0.2</v>
      </c>
      <c r="J29" s="94">
        <f>'09'!F25</f>
        <v>0.2</v>
      </c>
      <c r="K29" s="94">
        <f>'10'!F25</f>
        <v>0.5</v>
      </c>
      <c r="L29" s="94">
        <f>'11'!F25</f>
        <v>0</v>
      </c>
      <c r="M29" s="94">
        <f>'12'!F25</f>
        <v>6.6</v>
      </c>
      <c r="N29" s="94">
        <f>'13'!F25</f>
        <v>0.5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1</v>
      </c>
      <c r="S29" s="94">
        <f>'18'!F25</f>
        <v>1.5</v>
      </c>
      <c r="T29" s="94">
        <f>'19'!F25</f>
        <v>0</v>
      </c>
      <c r="U29" s="94">
        <f>'20'!F25</f>
        <v>0</v>
      </c>
      <c r="V29" s="94">
        <f>'21'!F25</f>
        <v>19</v>
      </c>
      <c r="W29" s="94">
        <f>'22'!F25</f>
        <v>2.8</v>
      </c>
      <c r="X29" s="94">
        <f>'23'!F25</f>
        <v>3.7</v>
      </c>
      <c r="Y29" s="94">
        <f>'24'!F25</f>
        <v>0</v>
      </c>
      <c r="Z29" s="94">
        <f>'25'!F25</f>
        <v>0</v>
      </c>
      <c r="AA29" s="94">
        <f>'26'!F25</f>
        <v>12.5</v>
      </c>
      <c r="AB29" s="94">
        <f>'27'!F25</f>
        <v>0.5</v>
      </c>
      <c r="AC29" s="94">
        <f>'28'!F25</f>
        <v>0.3</v>
      </c>
      <c r="AD29" s="94">
        <f>'29'!F25</f>
        <v>0</v>
      </c>
      <c r="AE29" s="94">
        <f>'30'!F25</f>
        <v>0</v>
      </c>
      <c r="AF29" s="94">
        <f>SUM(B29:AE29)</f>
        <v>153</v>
      </c>
      <c r="AG29" s="13"/>
      <c r="AI29" s="14"/>
      <c r="AJ29" s="17"/>
    </row>
    <row r="30" spans="1:36" x14ac:dyDescent="0.2">
      <c r="A30" s="16" t="s">
        <v>23</v>
      </c>
      <c r="B30" s="94">
        <f>'01'!F26</f>
        <v>0.6</v>
      </c>
      <c r="C30" s="94">
        <f>'02'!F26</f>
        <v>0.4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59.4</v>
      </c>
      <c r="H30" s="94">
        <f>'07'!F26</f>
        <v>17.799999999999997</v>
      </c>
      <c r="I30" s="94">
        <f>'08'!F26</f>
        <v>0</v>
      </c>
      <c r="J30" s="94">
        <f>'09'!F26</f>
        <v>0</v>
      </c>
      <c r="K30" s="94">
        <f>'10'!F26</f>
        <v>0.2</v>
      </c>
      <c r="L30" s="94">
        <f>'11'!F26</f>
        <v>0</v>
      </c>
      <c r="M30" s="94">
        <f>'12'!F26</f>
        <v>3</v>
      </c>
      <c r="N30" s="94">
        <f>'13'!F26</f>
        <v>0.3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0.60000000000000009</v>
      </c>
      <c r="S30" s="94">
        <f>'18'!F26</f>
        <v>0.2</v>
      </c>
      <c r="T30" s="94">
        <f>'19'!F26</f>
        <v>0</v>
      </c>
      <c r="U30" s="94">
        <f>'20'!F26</f>
        <v>0</v>
      </c>
      <c r="V30" s="94">
        <f>'21'!F26</f>
        <v>17.2</v>
      </c>
      <c r="W30" s="94">
        <f>'22'!F26</f>
        <v>1.4</v>
      </c>
      <c r="X30" s="94">
        <f>'23'!F26</f>
        <v>2.5</v>
      </c>
      <c r="Y30" s="94">
        <f>'24'!F26</f>
        <v>0</v>
      </c>
      <c r="Z30" s="94">
        <f>'25'!F26</f>
        <v>0</v>
      </c>
      <c r="AA30" s="94">
        <f>'26'!F26</f>
        <v>13.6</v>
      </c>
      <c r="AB30" s="94">
        <f>'27'!F26</f>
        <v>0.4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SUM(B30:AE30)</f>
        <v>117.6</v>
      </c>
      <c r="AG30" s="13"/>
      <c r="AI30" s="14"/>
      <c r="AJ30" s="17"/>
    </row>
    <row r="31" spans="1:36" x14ac:dyDescent="0.2">
      <c r="A31" s="18" t="s">
        <v>24</v>
      </c>
      <c r="B31" s="76">
        <f>'01'!F27</f>
        <v>0.3</v>
      </c>
      <c r="C31" s="76">
        <f>'02'!F27</f>
        <v>0.30000000000000004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70.349999999999994</v>
      </c>
      <c r="H31" s="76">
        <f>'07'!F27</f>
        <v>20</v>
      </c>
      <c r="I31" s="76">
        <f>'08'!F27</f>
        <v>0.1</v>
      </c>
      <c r="J31" s="76">
        <f>'09'!F27</f>
        <v>0.1</v>
      </c>
      <c r="K31" s="76">
        <f>'10'!F27</f>
        <v>0.35</v>
      </c>
      <c r="L31" s="76">
        <f>'11'!F27</f>
        <v>0</v>
      </c>
      <c r="M31" s="76">
        <f>'12'!F27</f>
        <v>4.8</v>
      </c>
      <c r="N31" s="76">
        <f>'13'!F27</f>
        <v>0.4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0.8</v>
      </c>
      <c r="S31" s="76">
        <f>'18'!F27</f>
        <v>0.85</v>
      </c>
      <c r="T31" s="76">
        <f>'19'!F27</f>
        <v>0</v>
      </c>
      <c r="U31" s="76">
        <f>'20'!F27</f>
        <v>0</v>
      </c>
      <c r="V31" s="76">
        <f>'21'!F27</f>
        <v>18.100000000000001</v>
      </c>
      <c r="W31" s="76">
        <f>'22'!F27</f>
        <v>2.0999999999999996</v>
      </c>
      <c r="X31" s="76">
        <f>'23'!F27</f>
        <v>3.1</v>
      </c>
      <c r="Y31" s="76">
        <f>'24'!F27</f>
        <v>0</v>
      </c>
      <c r="Z31" s="76">
        <f>'25'!F27</f>
        <v>0</v>
      </c>
      <c r="AA31" s="76">
        <f>'26'!F27</f>
        <v>13.05</v>
      </c>
      <c r="AB31" s="76">
        <f>'27'!F27</f>
        <v>0.45</v>
      </c>
      <c r="AC31" s="76">
        <f>'28'!F27</f>
        <v>0.15</v>
      </c>
      <c r="AD31" s="76">
        <f>'29'!F27</f>
        <v>0</v>
      </c>
      <c r="AE31" s="76">
        <f>'30'!F27</f>
        <v>0</v>
      </c>
      <c r="AF31" s="19">
        <f>AVERAGE(AF29:AF30)</f>
        <v>135.30000000000001</v>
      </c>
      <c r="AG31" s="13"/>
      <c r="AI31" s="14"/>
      <c r="AJ31" s="14"/>
    </row>
    <row r="32" spans="1:36" x14ac:dyDescent="0.2">
      <c r="A32" s="16" t="s">
        <v>25</v>
      </c>
      <c r="B32" s="94">
        <f>'01'!F28</f>
        <v>0.30000000000000004</v>
      </c>
      <c r="C32" s="94">
        <f>'02'!F28</f>
        <v>0.4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64.7</v>
      </c>
      <c r="H32" s="94">
        <f>'07'!F28</f>
        <v>23.099999999999998</v>
      </c>
      <c r="I32" s="94">
        <f>'08'!F28</f>
        <v>0.30000000000000004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0.4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0.9</v>
      </c>
      <c r="S32" s="94">
        <f>'18'!F28</f>
        <v>0.4</v>
      </c>
      <c r="T32" s="94">
        <f>'19'!F28</f>
        <v>0</v>
      </c>
      <c r="U32" s="94">
        <f>'20'!F28</f>
        <v>0</v>
      </c>
      <c r="V32" s="94">
        <f>'21'!F28</f>
        <v>31.5</v>
      </c>
      <c r="W32" s="94">
        <f>'22'!F28</f>
        <v>5.1000000000000005</v>
      </c>
      <c r="X32" s="94">
        <f>'23'!F28</f>
        <v>0.6</v>
      </c>
      <c r="Y32" s="94">
        <f>'24'!F28</f>
        <v>0</v>
      </c>
      <c r="Z32" s="94">
        <f>'25'!F28</f>
        <v>0</v>
      </c>
      <c r="AA32" s="94">
        <f>'26'!F28</f>
        <v>16.400000000000002</v>
      </c>
      <c r="AB32" s="94">
        <f>'27'!F28</f>
        <v>0.3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SUM(B32:AE32)</f>
        <v>144.4</v>
      </c>
      <c r="AI32" s="14"/>
      <c r="AJ32" s="17"/>
    </row>
    <row r="33" spans="1:36" x14ac:dyDescent="0.2">
      <c r="A33" s="16" t="s">
        <v>26</v>
      </c>
      <c r="B33" s="94">
        <f>'01'!F29</f>
        <v>2.4000000000000004</v>
      </c>
      <c r="C33" s="94">
        <f>'02'!F29</f>
        <v>0.6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33.799999999999997</v>
      </c>
      <c r="H33" s="94">
        <f>'07'!F29</f>
        <v>31</v>
      </c>
      <c r="I33" s="94">
        <f>'08'!F29</f>
        <v>0</v>
      </c>
      <c r="J33" s="94">
        <f>'09'!F29</f>
        <v>0</v>
      </c>
      <c r="K33" s="94">
        <f>'10'!F29</f>
        <v>20.799999999999997</v>
      </c>
      <c r="L33" s="94">
        <f>'11'!F29</f>
        <v>0</v>
      </c>
      <c r="M33" s="94">
        <f>'12'!F29</f>
        <v>0.8</v>
      </c>
      <c r="N33" s="94">
        <f>'13'!F29</f>
        <v>1.4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0.2</v>
      </c>
      <c r="S33" s="94">
        <f>'18'!F29</f>
        <v>0.4</v>
      </c>
      <c r="T33" s="94">
        <f>'19'!F29</f>
        <v>0</v>
      </c>
      <c r="U33" s="94">
        <f>'20'!F29</f>
        <v>0</v>
      </c>
      <c r="V33" s="94">
        <f>'21'!F29</f>
        <v>28.2</v>
      </c>
      <c r="W33" s="94">
        <f>'22'!F29</f>
        <v>1.4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14</v>
      </c>
      <c r="AB33" s="94">
        <f>'27'!F29</f>
        <v>0.8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SUM(B33:AE33)</f>
        <v>135.80000000000001</v>
      </c>
      <c r="AI33" s="14"/>
      <c r="AJ33" s="17"/>
    </row>
    <row r="34" spans="1:36" x14ac:dyDescent="0.2">
      <c r="A34" s="16" t="s">
        <v>27</v>
      </c>
      <c r="B34" s="94">
        <f>'01'!F30</f>
        <v>0</v>
      </c>
      <c r="C34" s="94">
        <f>'02'!F30</f>
        <v>0.8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59.6</v>
      </c>
      <c r="H34" s="94">
        <f>'07'!F30</f>
        <v>28.2</v>
      </c>
      <c r="I34" s="94">
        <f>'08'!F30</f>
        <v>0</v>
      </c>
      <c r="J34" s="94">
        <f>'09'!F30</f>
        <v>0</v>
      </c>
      <c r="K34" s="94">
        <f>'10'!F30</f>
        <v>3.6</v>
      </c>
      <c r="L34" s="94">
        <f>'11'!F30</f>
        <v>0</v>
      </c>
      <c r="M34" s="94">
        <f>'12'!F30</f>
        <v>1</v>
      </c>
      <c r="N34" s="94">
        <f>'13'!F30</f>
        <v>1.4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0.2</v>
      </c>
      <c r="S34" s="94">
        <f>'18'!F30</f>
        <v>1.4</v>
      </c>
      <c r="T34" s="94">
        <f>'19'!F30</f>
        <v>0</v>
      </c>
      <c r="U34" s="94">
        <f>'20'!F30</f>
        <v>0</v>
      </c>
      <c r="V34" s="94">
        <f>'21'!F30</f>
        <v>32.1</v>
      </c>
      <c r="W34" s="94">
        <f>'22'!F30</f>
        <v>0.8</v>
      </c>
      <c r="X34" s="94">
        <f>'23'!F30</f>
        <v>0.3</v>
      </c>
      <c r="Y34" s="94">
        <f>'24'!F30</f>
        <v>0</v>
      </c>
      <c r="Z34" s="94">
        <f>'25'!F30</f>
        <v>0</v>
      </c>
      <c r="AA34" s="94">
        <f>'26'!F30</f>
        <v>15.6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SUM(B34:AE34)</f>
        <v>145.00000000000003</v>
      </c>
      <c r="AG34" s="13"/>
      <c r="AI34" s="14"/>
      <c r="AJ34" s="17"/>
    </row>
    <row r="35" spans="1:36" x14ac:dyDescent="0.2">
      <c r="A35" s="18" t="s">
        <v>28</v>
      </c>
      <c r="B35" s="76">
        <f>'01'!F31</f>
        <v>0.9</v>
      </c>
      <c r="C35" s="76">
        <f>'02'!F31</f>
        <v>0.6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52.699999999999996</v>
      </c>
      <c r="H35" s="76">
        <f>'07'!F31</f>
        <v>27.433333333333334</v>
      </c>
      <c r="I35" s="76">
        <f>'08'!F31</f>
        <v>0.10000000000000002</v>
      </c>
      <c r="J35" s="76">
        <f>'09'!F31</f>
        <v>0</v>
      </c>
      <c r="K35" s="76">
        <f>'10'!F31</f>
        <v>8.1333333333333329</v>
      </c>
      <c r="L35" s="76">
        <f>'11'!F31</f>
        <v>0</v>
      </c>
      <c r="M35" s="76">
        <f>'12'!F31</f>
        <v>0.6</v>
      </c>
      <c r="N35" s="76">
        <f>'13'!F31</f>
        <v>1.0666666666666667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0.43333333333333335</v>
      </c>
      <c r="S35" s="76">
        <f>'18'!F31</f>
        <v>0.73333333333333339</v>
      </c>
      <c r="T35" s="76">
        <f>'19'!F31</f>
        <v>0</v>
      </c>
      <c r="U35" s="76">
        <f>'20'!F31</f>
        <v>0</v>
      </c>
      <c r="V35" s="76">
        <f>'21'!F31</f>
        <v>30.600000000000005</v>
      </c>
      <c r="W35" s="76">
        <f>'22'!F31</f>
        <v>2.4333333333333331</v>
      </c>
      <c r="X35" s="76">
        <f>'23'!F31</f>
        <v>0.3</v>
      </c>
      <c r="Y35" s="76">
        <f>'24'!F31</f>
        <v>0</v>
      </c>
      <c r="Z35" s="76">
        <f>'25'!F31</f>
        <v>0</v>
      </c>
      <c r="AA35" s="76">
        <f>'26'!F31</f>
        <v>15.333333333333334</v>
      </c>
      <c r="AB35" s="76">
        <f>'27'!F31</f>
        <v>0.3666666666666667</v>
      </c>
      <c r="AC35" s="76">
        <f>'28'!F31</f>
        <v>0</v>
      </c>
      <c r="AD35" s="76">
        <f>'29'!F31</f>
        <v>0</v>
      </c>
      <c r="AE35" s="76">
        <f>'30'!F31</f>
        <v>0</v>
      </c>
      <c r="AF35" s="19">
        <f>AVERAGE(AF32:AF34)</f>
        <v>141.73333333333335</v>
      </c>
      <c r="AG35" s="13"/>
      <c r="AI35" s="14"/>
      <c r="AJ35" s="14"/>
    </row>
    <row r="36" spans="1:36" x14ac:dyDescent="0.2">
      <c r="A36" s="16" t="s">
        <v>45</v>
      </c>
      <c r="B36" s="94">
        <f>'01'!F32</f>
        <v>2</v>
      </c>
      <c r="C36" s="94">
        <f>'02'!F32</f>
        <v>0.8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43</v>
      </c>
      <c r="H36" s="94">
        <f>'07'!F32</f>
        <v>9.7999999999999989</v>
      </c>
      <c r="I36" s="94">
        <f>'08'!F32</f>
        <v>2.2000000000000002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3.4000000000000004</v>
      </c>
      <c r="N36" s="94">
        <f>'13'!F32</f>
        <v>2.5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0.2</v>
      </c>
      <c r="S36" s="94">
        <f>'18'!F32</f>
        <v>0.4</v>
      </c>
      <c r="T36" s="94">
        <f>'19'!F32</f>
        <v>0</v>
      </c>
      <c r="U36" s="94">
        <f>'20'!F32</f>
        <v>0</v>
      </c>
      <c r="V36" s="94">
        <f>'21'!F32</f>
        <v>20</v>
      </c>
      <c r="W36" s="94">
        <f>'22'!F32</f>
        <v>1.2</v>
      </c>
      <c r="X36" s="94">
        <f>'23'!F32</f>
        <v>1</v>
      </c>
      <c r="Y36" s="94">
        <f>'24'!F32</f>
        <v>0</v>
      </c>
      <c r="Z36" s="94">
        <f>'25'!F32</f>
        <v>0</v>
      </c>
      <c r="AA36" s="94">
        <f>'26'!F32</f>
        <v>15.2</v>
      </c>
      <c r="AB36" s="94">
        <f>'27'!F32</f>
        <v>0.2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 t="shared" ref="AF36:AF44" si="2">SUM(B36:AE36)</f>
        <v>101.9</v>
      </c>
      <c r="AG36" s="13"/>
      <c r="AI36" s="14"/>
      <c r="AJ36" s="14"/>
    </row>
    <row r="37" spans="1:36" x14ac:dyDescent="0.2">
      <c r="A37" s="16" t="s">
        <v>29</v>
      </c>
      <c r="B37" s="94">
        <f>'01'!F33</f>
        <v>0</v>
      </c>
      <c r="C37" s="94">
        <f>'02'!F33</f>
        <v>0.2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64</v>
      </c>
      <c r="H37" s="94">
        <f>'07'!F33</f>
        <v>6.4</v>
      </c>
      <c r="I37" s="94">
        <f>'08'!F33</f>
        <v>1.2000000000000002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1.2000000000000002</v>
      </c>
      <c r="N37" s="94">
        <f>'13'!F33</f>
        <v>0.2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0.4</v>
      </c>
      <c r="S37" s="94">
        <f>'18'!F33</f>
        <v>0.4</v>
      </c>
      <c r="T37" s="94">
        <f>'19'!F33</f>
        <v>0</v>
      </c>
      <c r="U37" s="94">
        <f>'20'!F33</f>
        <v>0</v>
      </c>
      <c r="V37" s="94">
        <f>'21'!F33</f>
        <v>9.1999999999999993</v>
      </c>
      <c r="W37" s="94">
        <f>'22'!F33</f>
        <v>0.6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6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 t="shared" si="2"/>
        <v>89.800000000000026</v>
      </c>
      <c r="AG37" s="13"/>
      <c r="AI37" s="14"/>
      <c r="AJ37" s="17"/>
    </row>
    <row r="38" spans="1:36" x14ac:dyDescent="0.2">
      <c r="A38" s="16" t="s">
        <v>30</v>
      </c>
      <c r="B38" s="94">
        <f>'01'!F34</f>
        <v>0.2</v>
      </c>
      <c r="C38" s="94">
        <f>'02'!F34</f>
        <v>1.6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50.3</v>
      </c>
      <c r="H38" s="94">
        <f>'07'!F34</f>
        <v>10.43</v>
      </c>
      <c r="I38" s="94">
        <f>'08'!F34</f>
        <v>2.9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4</v>
      </c>
      <c r="N38" s="94">
        <f>'13'!F34</f>
        <v>0.5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0.89999999999999991</v>
      </c>
      <c r="S38" s="94">
        <f>'18'!F34</f>
        <v>0.5</v>
      </c>
      <c r="T38" s="94">
        <f>'19'!F34</f>
        <v>0</v>
      </c>
      <c r="U38" s="94">
        <f>'20'!F34</f>
        <v>0</v>
      </c>
      <c r="V38" s="94">
        <f>'21'!F34</f>
        <v>22.7</v>
      </c>
      <c r="W38" s="94">
        <f>'22'!F34</f>
        <v>1.3</v>
      </c>
      <c r="X38" s="94">
        <f>'23'!F34</f>
        <v>0.6</v>
      </c>
      <c r="Y38" s="94">
        <f>'24'!F34</f>
        <v>0</v>
      </c>
      <c r="Z38" s="94">
        <f>'25'!F34</f>
        <v>0</v>
      </c>
      <c r="AA38" s="94">
        <f>'26'!F34</f>
        <v>16.7</v>
      </c>
      <c r="AB38" s="94">
        <f>'27'!F34</f>
        <v>0.2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 t="shared" si="2"/>
        <v>112.83</v>
      </c>
      <c r="AG38" s="13"/>
      <c r="AI38" s="14"/>
      <c r="AJ38" s="17"/>
    </row>
    <row r="39" spans="1:36" x14ac:dyDescent="0.2">
      <c r="A39" s="16" t="s">
        <v>31</v>
      </c>
      <c r="B39" s="94">
        <f>'01'!F35</f>
        <v>0.2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88.5</v>
      </c>
      <c r="H39" s="94">
        <f>'07'!F35</f>
        <v>12.700000000000001</v>
      </c>
      <c r="I39" s="94">
        <f>'08'!F35</f>
        <v>0.2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3.4000000000000004</v>
      </c>
      <c r="N39" s="94">
        <f>'13'!F35</f>
        <v>0.8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0.2</v>
      </c>
      <c r="S39" s="94">
        <f>'18'!F35</f>
        <v>1.1000000000000001</v>
      </c>
      <c r="T39" s="94">
        <f>'19'!F35</f>
        <v>0</v>
      </c>
      <c r="U39" s="94">
        <f>'20'!F35</f>
        <v>0</v>
      </c>
      <c r="V39" s="94">
        <f>'21'!F35</f>
        <v>16.8</v>
      </c>
      <c r="W39" s="94">
        <f>'22'!F35</f>
        <v>1.6</v>
      </c>
      <c r="X39" s="94">
        <f>'23'!F35</f>
        <v>1.3</v>
      </c>
      <c r="Y39" s="94">
        <f>'24'!F35</f>
        <v>0</v>
      </c>
      <c r="Z39" s="94">
        <f>'25'!F35</f>
        <v>0</v>
      </c>
      <c r="AA39" s="94">
        <f>'26'!F35</f>
        <v>12.000000000000002</v>
      </c>
      <c r="AB39" s="94">
        <f>'27'!F35</f>
        <v>0.4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 t="shared" si="2"/>
        <v>139.20000000000002</v>
      </c>
      <c r="AG39" s="13"/>
      <c r="AI39" s="14"/>
      <c r="AJ39" s="17"/>
    </row>
    <row r="40" spans="1:36" x14ac:dyDescent="0.2">
      <c r="A40" s="16" t="s">
        <v>46</v>
      </c>
      <c r="B40" s="94">
        <f>'01'!F36</f>
        <v>0</v>
      </c>
      <c r="C40" s="94">
        <f>'02'!F36</f>
        <v>1.3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94.699999999999989</v>
      </c>
      <c r="H40" s="94">
        <f>'07'!F36</f>
        <v>13</v>
      </c>
      <c r="I40" s="94">
        <f>'08'!F36</f>
        <v>1.8</v>
      </c>
      <c r="J40" s="94">
        <f>'09'!F36</f>
        <v>0.2</v>
      </c>
      <c r="K40" s="94">
        <f>'10'!F36</f>
        <v>0</v>
      </c>
      <c r="L40" s="94">
        <f>'11'!F36</f>
        <v>0</v>
      </c>
      <c r="M40" s="94">
        <f>'12'!F36</f>
        <v>2.8</v>
      </c>
      <c r="N40" s="94">
        <f>'13'!F36</f>
        <v>3.3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3</v>
      </c>
      <c r="S40" s="94">
        <f>'18'!F36</f>
        <v>1</v>
      </c>
      <c r="T40" s="94">
        <f>'19'!F36</f>
        <v>0</v>
      </c>
      <c r="U40" s="94">
        <f>'20'!F36</f>
        <v>0</v>
      </c>
      <c r="V40" s="94">
        <f>'21'!F36</f>
        <v>48.2</v>
      </c>
      <c r="W40" s="94">
        <f>'22'!F36</f>
        <v>1.3</v>
      </c>
      <c r="X40" s="94">
        <f>'23'!F36</f>
        <v>3.1</v>
      </c>
      <c r="Y40" s="94">
        <f>'24'!F36</f>
        <v>0</v>
      </c>
      <c r="Z40" s="94">
        <f>'25'!F36</f>
        <v>0</v>
      </c>
      <c r="AA40" s="94">
        <f>'26'!F36</f>
        <v>20.5</v>
      </c>
      <c r="AB40" s="94">
        <f>'27'!F36</f>
        <v>0.6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 t="shared" si="2"/>
        <v>194.79999999999998</v>
      </c>
      <c r="AG40" s="13"/>
      <c r="AI40" s="14"/>
      <c r="AJ40" s="17"/>
    </row>
    <row r="41" spans="1:36" x14ac:dyDescent="0.2">
      <c r="A41" s="16" t="s">
        <v>32</v>
      </c>
      <c r="B41" s="94">
        <f>'01'!F37</f>
        <v>0</v>
      </c>
      <c r="C41" s="94">
        <f>'02'!F37</f>
        <v>2.6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66.099999999999994</v>
      </c>
      <c r="H41" s="94">
        <f>'07'!F37</f>
        <v>4.2</v>
      </c>
      <c r="I41" s="94">
        <f>'08'!F37</f>
        <v>1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2.6</v>
      </c>
      <c r="N41" s="94">
        <f>'13'!F37</f>
        <v>1.7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0.4</v>
      </c>
      <c r="S41" s="94">
        <f>'18'!F37</f>
        <v>1.4</v>
      </c>
      <c r="T41" s="94">
        <f>'19'!F37</f>
        <v>0</v>
      </c>
      <c r="U41" s="94">
        <f>'20'!F37</f>
        <v>0</v>
      </c>
      <c r="V41" s="94">
        <f>'21'!F37</f>
        <v>47.4</v>
      </c>
      <c r="W41" s="94">
        <f>'22'!F37</f>
        <v>2.4000000000000004</v>
      </c>
      <c r="X41" s="94">
        <f>'23'!F37</f>
        <v>1.6</v>
      </c>
      <c r="Y41" s="94">
        <f>'24'!F37</f>
        <v>0</v>
      </c>
      <c r="Z41" s="94">
        <f>'25'!F37</f>
        <v>0</v>
      </c>
      <c r="AA41" s="94">
        <f>'26'!F37</f>
        <v>17.099999999999998</v>
      </c>
      <c r="AB41" s="94">
        <f>'27'!F37</f>
        <v>0.89999999999999991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 t="shared" si="2"/>
        <v>149.4</v>
      </c>
      <c r="AG41" s="13"/>
      <c r="AI41" s="14"/>
      <c r="AJ41" s="17"/>
    </row>
    <row r="42" spans="1:36" x14ac:dyDescent="0.2">
      <c r="A42" s="16" t="s">
        <v>33</v>
      </c>
      <c r="B42" s="94">
        <f>'01'!F38</f>
        <v>1.2</v>
      </c>
      <c r="C42" s="94">
        <f>'02'!F38</f>
        <v>0.4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74.2</v>
      </c>
      <c r="H42" s="94">
        <f>'07'!F38</f>
        <v>26.4</v>
      </c>
      <c r="I42" s="94">
        <f>'08'!F38</f>
        <v>0.4</v>
      </c>
      <c r="J42" s="94">
        <f>'09'!F38</f>
        <v>0.2</v>
      </c>
      <c r="K42" s="94">
        <f>'10'!F38</f>
        <v>0</v>
      </c>
      <c r="L42" s="94">
        <f>'11'!F38</f>
        <v>0</v>
      </c>
      <c r="M42" s="94">
        <f>'12'!F38</f>
        <v>4.4000000000000004</v>
      </c>
      <c r="N42" s="94">
        <f>'13'!F38</f>
        <v>1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0.8</v>
      </c>
      <c r="S42" s="94">
        <f>'18'!F38</f>
        <v>1</v>
      </c>
      <c r="T42" s="94">
        <f>'19'!F38</f>
        <v>0</v>
      </c>
      <c r="U42" s="94">
        <f>'20'!F38</f>
        <v>0</v>
      </c>
      <c r="V42" s="94">
        <f>'21'!F38</f>
        <v>35.200000000000003</v>
      </c>
      <c r="W42" s="94">
        <f>'22'!F38</f>
        <v>3.5</v>
      </c>
      <c r="X42" s="94">
        <f>'23'!F38</f>
        <v>1</v>
      </c>
      <c r="Y42" s="94">
        <f>'24'!F38</f>
        <v>0</v>
      </c>
      <c r="Z42" s="94">
        <f>'25'!F38</f>
        <v>0</v>
      </c>
      <c r="AA42" s="94">
        <f>'26'!F38</f>
        <v>13.000000000000002</v>
      </c>
      <c r="AB42" s="94">
        <f>'27'!F38</f>
        <v>0.4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 t="shared" si="2"/>
        <v>163.1</v>
      </c>
      <c r="AG42" s="13"/>
      <c r="AI42" s="14"/>
      <c r="AJ42" s="17"/>
    </row>
    <row r="43" spans="1:36" x14ac:dyDescent="0.2">
      <c r="A43" s="16" t="s">
        <v>34</v>
      </c>
      <c r="B43" s="94">
        <f>'01'!F39</f>
        <v>2</v>
      </c>
      <c r="C43" s="94">
        <f>'02'!F39</f>
        <v>1.5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110.2</v>
      </c>
      <c r="H43" s="94">
        <f>'07'!F39</f>
        <v>9.8000000000000007</v>
      </c>
      <c r="I43" s="94">
        <f>'08'!F39</f>
        <v>5.4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6.2</v>
      </c>
      <c r="N43" s="94">
        <f>'13'!F39</f>
        <v>5.5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1.4</v>
      </c>
      <c r="S43" s="94">
        <f>'18'!F39</f>
        <v>5.2</v>
      </c>
      <c r="T43" s="94">
        <f>'19'!F39</f>
        <v>0</v>
      </c>
      <c r="U43" s="94">
        <f>'20'!F39</f>
        <v>0</v>
      </c>
      <c r="V43" s="94">
        <f>'21'!F39</f>
        <v>11.6</v>
      </c>
      <c r="W43" s="94">
        <f>'22'!F39</f>
        <v>3.3</v>
      </c>
      <c r="X43" s="94">
        <f>'23'!F39</f>
        <v>7.5</v>
      </c>
      <c r="Y43" s="94">
        <f>'24'!F39</f>
        <v>0</v>
      </c>
      <c r="Z43" s="94">
        <f>'25'!F39</f>
        <v>0</v>
      </c>
      <c r="AA43" s="94">
        <f>'26'!F39</f>
        <v>26.5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 t="shared" si="2"/>
        <v>196.1</v>
      </c>
      <c r="AG43" s="13"/>
      <c r="AI43" s="14"/>
      <c r="AJ43" s="17"/>
    </row>
    <row r="44" spans="1:36" x14ac:dyDescent="0.2">
      <c r="A44" s="16" t="s">
        <v>88</v>
      </c>
      <c r="B44" s="94">
        <f>'01'!F40</f>
        <v>0</v>
      </c>
      <c r="C44" s="94">
        <f>'02'!F40</f>
        <v>1.6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40.799999999999997</v>
      </c>
      <c r="H44" s="94">
        <f>'07'!F40</f>
        <v>7.8</v>
      </c>
      <c r="I44" s="94">
        <f>'08'!F40</f>
        <v>0.2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1.7999999999999998</v>
      </c>
      <c r="N44" s="94">
        <f>'13'!F40</f>
        <v>2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0.2</v>
      </c>
      <c r="T44" s="94">
        <f>'19'!F40</f>
        <v>0</v>
      </c>
      <c r="U44" s="94">
        <f>'20'!F40</f>
        <v>0</v>
      </c>
      <c r="V44" s="94">
        <f>'21'!F40</f>
        <v>31.6</v>
      </c>
      <c r="W44" s="94">
        <f>'22'!F40</f>
        <v>2.2000000000000002</v>
      </c>
      <c r="X44" s="94">
        <f>'23'!F40</f>
        <v>3</v>
      </c>
      <c r="Y44" s="94">
        <f>'24'!F40</f>
        <v>0</v>
      </c>
      <c r="Z44" s="94">
        <f>'25'!F40</f>
        <v>0</v>
      </c>
      <c r="AA44" s="94">
        <f>'26'!F40</f>
        <v>11</v>
      </c>
      <c r="AB44" s="94">
        <f>'27'!F40</f>
        <v>0.2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 t="shared" si="2"/>
        <v>102.4</v>
      </c>
      <c r="AG44" s="13"/>
      <c r="AI44" s="14"/>
      <c r="AJ44" s="17"/>
    </row>
    <row r="45" spans="1:36" x14ac:dyDescent="0.2">
      <c r="A45" s="18" t="s">
        <v>35</v>
      </c>
      <c r="B45" s="19">
        <f>AVERAGE(B36:B44)</f>
        <v>0.62222222222222223</v>
      </c>
      <c r="C45" s="19">
        <f t="shared" ref="C45:AE45" si="3">AVERAGE(C36:C44)</f>
        <v>1.1111111111111112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70.199999999999989</v>
      </c>
      <c r="H45" s="19">
        <f t="shared" si="3"/>
        <v>11.17</v>
      </c>
      <c r="I45" s="19">
        <f t="shared" si="3"/>
        <v>1.7000000000000002</v>
      </c>
      <c r="J45" s="126">
        <f t="shared" si="3"/>
        <v>4.4444444444444446E-2</v>
      </c>
      <c r="K45" s="19">
        <f t="shared" si="3"/>
        <v>0</v>
      </c>
      <c r="L45" s="19">
        <f t="shared" si="3"/>
        <v>0</v>
      </c>
      <c r="M45" s="19">
        <f t="shared" si="3"/>
        <v>3.3111111111111118</v>
      </c>
      <c r="N45" s="19">
        <f t="shared" si="3"/>
        <v>1.9444444444444444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0.81111111111111123</v>
      </c>
      <c r="S45" s="19">
        <f t="shared" si="3"/>
        <v>1.2444444444444445</v>
      </c>
      <c r="T45" s="19">
        <f t="shared" si="3"/>
        <v>0</v>
      </c>
      <c r="U45" s="19">
        <f t="shared" si="3"/>
        <v>0</v>
      </c>
      <c r="V45" s="19">
        <f t="shared" si="3"/>
        <v>26.966666666666665</v>
      </c>
      <c r="W45" s="19">
        <f t="shared" si="3"/>
        <v>1.9333333333333331</v>
      </c>
      <c r="X45" s="19">
        <f t="shared" si="3"/>
        <v>2.1222222222222222</v>
      </c>
      <c r="Y45" s="19">
        <f t="shared" si="3"/>
        <v>0</v>
      </c>
      <c r="Z45" s="19">
        <f t="shared" si="3"/>
        <v>0</v>
      </c>
      <c r="AA45" s="19">
        <f t="shared" si="3"/>
        <v>15.333333333333334</v>
      </c>
      <c r="AB45" s="19">
        <f t="shared" si="3"/>
        <v>0.32222222222222219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>AVERAGE(AF36:AF44)</f>
        <v>138.83666666666667</v>
      </c>
      <c r="AG45" s="13"/>
      <c r="AI45" s="14"/>
      <c r="AJ45" s="14"/>
    </row>
    <row r="46" spans="1:36" x14ac:dyDescent="0.2">
      <c r="A46" s="23" t="s">
        <v>36</v>
      </c>
      <c r="B46" s="24">
        <f>AVERAGE(B36:B44,B32:B34,B29:B30,B17:B27,B8:B15)</f>
        <v>0.39696969696969692</v>
      </c>
      <c r="C46" s="24">
        <f t="shared" ref="C46:AE46" si="4">AVERAGE(C36:C44,C32:C34,C29:C30,C17:C27,C8:C15)</f>
        <v>0.60303030303030303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53.366666666666667</v>
      </c>
      <c r="H46" s="24">
        <f t="shared" si="4"/>
        <v>20.031212121212121</v>
      </c>
      <c r="I46" s="24">
        <f t="shared" si="4"/>
        <v>0.66666666666666663</v>
      </c>
      <c r="J46" s="127">
        <f t="shared" si="4"/>
        <v>1.8181818181818184E-2</v>
      </c>
      <c r="K46" s="24">
        <f t="shared" si="4"/>
        <v>2.1636363636363636</v>
      </c>
      <c r="L46" s="127">
        <f t="shared" si="4"/>
        <v>1.8181818181818181E-2</v>
      </c>
      <c r="M46" s="24">
        <f t="shared" si="4"/>
        <v>2.6181818181818186</v>
      </c>
      <c r="N46" s="24">
        <f t="shared" si="4"/>
        <v>0.89393939393939381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0.45757575757575741</v>
      </c>
      <c r="S46" s="24">
        <f t="shared" si="4"/>
        <v>0.60303030303030303</v>
      </c>
      <c r="T46" s="24">
        <f t="shared" si="4"/>
        <v>0</v>
      </c>
      <c r="U46" s="112">
        <f t="shared" si="4"/>
        <v>0</v>
      </c>
      <c r="V46" s="112">
        <f t="shared" si="4"/>
        <v>21.424242424242422</v>
      </c>
      <c r="W46" s="112">
        <f t="shared" si="4"/>
        <v>2.5090909090909084</v>
      </c>
      <c r="X46" s="112">
        <f t="shared" si="4"/>
        <v>1.0999999999999999</v>
      </c>
      <c r="Y46" s="112">
        <f t="shared" si="4"/>
        <v>0</v>
      </c>
      <c r="Z46" s="112">
        <f t="shared" si="4"/>
        <v>0</v>
      </c>
      <c r="AA46" s="112">
        <f t="shared" si="4"/>
        <v>12.109090909090906</v>
      </c>
      <c r="AB46" s="112">
        <f t="shared" si="4"/>
        <v>0.37575757575757573</v>
      </c>
      <c r="AC46" s="131">
        <f t="shared" si="4"/>
        <v>4.5454545454545456E-2</v>
      </c>
      <c r="AD46" s="112">
        <f t="shared" si="4"/>
        <v>3.0303030303030303E-3</v>
      </c>
      <c r="AE46" s="112">
        <f t="shared" si="4"/>
        <v>0</v>
      </c>
      <c r="AF46" s="112">
        <f>SUM(B46:AE46)</f>
        <v>119.4039393939394</v>
      </c>
      <c r="AG46" s="13"/>
      <c r="AI46" s="25"/>
      <c r="AJ46" s="26"/>
    </row>
    <row r="47" spans="1:36" x14ac:dyDescent="0.2">
      <c r="A47" s="88" t="s">
        <v>37</v>
      </c>
      <c r="B47" s="27"/>
      <c r="C47" s="27"/>
      <c r="D47" s="27"/>
      <c r="E47" s="27"/>
      <c r="F47" s="27"/>
      <c r="G47" s="27">
        <v>24</v>
      </c>
      <c r="H47" s="27">
        <v>67</v>
      </c>
      <c r="I47" s="27"/>
      <c r="J47" s="27">
        <v>1</v>
      </c>
      <c r="K47" s="27">
        <v>5</v>
      </c>
      <c r="L47" s="27"/>
      <c r="M47" s="27"/>
      <c r="N47" s="27"/>
      <c r="O47" s="27"/>
      <c r="P47" s="27"/>
      <c r="Q47" s="27"/>
      <c r="R47" s="27"/>
      <c r="S47" s="27"/>
      <c r="T47" s="111"/>
      <c r="U47" s="114"/>
      <c r="V47" s="113">
        <v>10</v>
      </c>
      <c r="W47" s="113">
        <v>2</v>
      </c>
      <c r="X47" s="113">
        <v>2</v>
      </c>
      <c r="Y47" s="113"/>
      <c r="Z47" s="113"/>
      <c r="AA47" s="113">
        <v>2</v>
      </c>
      <c r="AB47" s="113"/>
      <c r="AC47" s="113"/>
      <c r="AD47" s="113"/>
      <c r="AE47" s="113"/>
      <c r="AF47" s="113">
        <f>SUM(B47:AE47)</f>
        <v>113</v>
      </c>
      <c r="AG47" s="13"/>
      <c r="AI47" s="28"/>
      <c r="AJ47" s="26"/>
    </row>
    <row r="48" spans="1:36" ht="15.75" x14ac:dyDescent="0.25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</row>
    <row r="49" spans="1:34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</row>
    <row r="51" spans="1:34" x14ac:dyDescent="0.2">
      <c r="T51" s="87"/>
    </row>
    <row r="52" spans="1:34" x14ac:dyDescent="0.2">
      <c r="S52" s="36"/>
      <c r="T52" s="36"/>
      <c r="U52" s="36"/>
      <c r="V52" s="36"/>
      <c r="W52" s="36"/>
      <c r="AG52" s="30"/>
      <c r="AH52" s="30"/>
    </row>
    <row r="53" spans="1:34" x14ac:dyDescent="0.2">
      <c r="AF53" s="31"/>
      <c r="AG53" s="31"/>
      <c r="AH53" s="30"/>
    </row>
    <row r="54" spans="1:34" x14ac:dyDescent="0.2">
      <c r="AF54" s="32"/>
      <c r="AG54" s="33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4"/>
      <c r="AG60" s="31"/>
      <c r="AH60" s="30"/>
    </row>
    <row r="61" spans="1:34" x14ac:dyDescent="0.2">
      <c r="AF61" s="34"/>
      <c r="AG61" s="31"/>
      <c r="AH61" s="30"/>
    </row>
    <row r="62" spans="1:34" x14ac:dyDescent="0.2">
      <c r="AF62" s="32"/>
      <c r="AG62" s="33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4"/>
      <c r="AG73" s="31"/>
      <c r="AH73" s="30"/>
    </row>
    <row r="74" spans="32:34" x14ac:dyDescent="0.2">
      <c r="AF74" s="32"/>
      <c r="AG74" s="33"/>
      <c r="AH74" s="30"/>
    </row>
    <row r="75" spans="32:34" x14ac:dyDescent="0.2">
      <c r="AF75" s="32"/>
      <c r="AG75" s="33"/>
      <c r="AH75" s="30"/>
    </row>
    <row r="76" spans="32:34" x14ac:dyDescent="0.2">
      <c r="AF76" s="34"/>
      <c r="AG76" s="31"/>
      <c r="AH76" s="30"/>
    </row>
    <row r="77" spans="32:34" x14ac:dyDescent="0.2">
      <c r="AF77" s="32"/>
      <c r="AG77" s="33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4"/>
      <c r="AG80" s="31"/>
      <c r="AH80" s="30"/>
    </row>
    <row r="81" spans="32:34" x14ac:dyDescent="0.2">
      <c r="AF81" s="32"/>
      <c r="AG81" s="33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4"/>
      <c r="AG89" s="35"/>
      <c r="AH89" s="30"/>
    </row>
    <row r="90" spans="32:34" x14ac:dyDescent="0.2">
      <c r="AF90" s="34"/>
      <c r="AG90" s="35"/>
      <c r="AH90" s="30"/>
    </row>
    <row r="91" spans="32:34" x14ac:dyDescent="0.2">
      <c r="AG91" s="30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</sheetData>
  <mergeCells count="7">
    <mergeCell ref="AI6:AJ6"/>
    <mergeCell ref="A48:AF48"/>
    <mergeCell ref="A49:AF49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102</v>
      </c>
      <c r="B1" s="133"/>
      <c r="C1" s="133"/>
      <c r="D1" s="133"/>
      <c r="E1" s="133"/>
      <c r="F1" s="133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0.2</v>
      </c>
      <c r="F25" s="12">
        <f>B25+C25+D25+E25</f>
        <v>0.2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0.1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0.2</v>
      </c>
      <c r="F36" s="12">
        <f t="shared" si="2"/>
        <v>0.2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0.2</v>
      </c>
      <c r="F38" s="12">
        <f t="shared" si="2"/>
        <v>0.2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128">
        <f>AVERAGE(E32:E40)</f>
        <v>4.4444444444444446E-2</v>
      </c>
      <c r="F41" s="128">
        <f>AVERAGE(F32:F40)</f>
        <v>4.4444444444444446E-2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129">
        <f>AVERAGE(E4:E11,E13:E23,E25:E26,E28:E30,E32:E40)</f>
        <v>1.8181818181818184E-2</v>
      </c>
      <c r="F42" s="129">
        <f>AVERAGE(F4:F11,F13:F23,F25:F26,F28:F30,F32:F40)</f>
        <v>1.8181818181818184E-2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I34" sqref="I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33" t="s">
        <v>103</v>
      </c>
      <c r="B1" s="133"/>
      <c r="C1" s="133"/>
      <c r="D1" s="133"/>
      <c r="E1" s="133"/>
      <c r="F1" s="13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22" t="s">
        <v>2</v>
      </c>
      <c r="B4" s="123">
        <v>0</v>
      </c>
      <c r="C4" s="123">
        <v>0</v>
      </c>
      <c r="D4" s="123">
        <v>15.6</v>
      </c>
      <c r="E4" s="123">
        <v>3</v>
      </c>
      <c r="F4" s="123">
        <f t="shared" ref="F4:F11" si="0">B4+C4+D4+E4</f>
        <v>18.600000000000001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22" t="s">
        <v>3</v>
      </c>
      <c r="B5" s="123">
        <v>0</v>
      </c>
      <c r="C5" s="123">
        <v>0</v>
      </c>
      <c r="D5" s="123">
        <v>13.8</v>
      </c>
      <c r="E5" s="123">
        <v>1</v>
      </c>
      <c r="F5" s="123">
        <f t="shared" si="0"/>
        <v>14.8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0.2</v>
      </c>
      <c r="F7" s="12">
        <f t="shared" si="0"/>
        <v>0.2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1.1000000000000001</v>
      </c>
      <c r="E8" s="12">
        <v>0</v>
      </c>
      <c r="F8" s="12">
        <f t="shared" si="0"/>
        <v>1.1000000000000001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1.4</v>
      </c>
      <c r="E9" s="12">
        <v>0</v>
      </c>
      <c r="F9" s="12">
        <f t="shared" si="0"/>
        <v>1.4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3</v>
      </c>
      <c r="E10" s="12">
        <v>1.6</v>
      </c>
      <c r="F10" s="12">
        <f t="shared" si="0"/>
        <v>4.5999999999999996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4.4000000000000004</v>
      </c>
      <c r="E11" s="12">
        <v>1.2</v>
      </c>
      <c r="F11" s="12">
        <f t="shared" si="0"/>
        <v>5.6000000000000005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4.9124999999999996</v>
      </c>
      <c r="E12" s="43">
        <f>AVERAGE(E4:E11)</f>
        <v>0.87500000000000011</v>
      </c>
      <c r="F12" s="43">
        <f>AVERAGE(F4:F11)</f>
        <v>5.7875000000000014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0.5</v>
      </c>
      <c r="F25" s="12">
        <f>B25+C25+D25+E25</f>
        <v>0.5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0.35</v>
      </c>
      <c r="F27" s="44">
        <f>AVERAGE(F25:F26)</f>
        <v>0.35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22" t="s">
        <v>26</v>
      </c>
      <c r="B29" s="123">
        <v>0</v>
      </c>
      <c r="C29" s="123">
        <v>0</v>
      </c>
      <c r="D29" s="123">
        <v>14.2</v>
      </c>
      <c r="E29" s="123">
        <v>6.6</v>
      </c>
      <c r="F29" s="123">
        <f>B29+C29+D29+E29</f>
        <v>20.799999999999997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3.6</v>
      </c>
      <c r="F30" s="12">
        <f>B30+C30+D30+E30</f>
        <v>3.6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4.7333333333333334</v>
      </c>
      <c r="E31" s="43">
        <f>AVERAGE(E28:E30)</f>
        <v>3.4</v>
      </c>
      <c r="F31" s="44">
        <f>AVERAGE(F28:F30)</f>
        <v>8.1333333333333329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1.6212121212121211</v>
      </c>
      <c r="E42" s="47">
        <f>AVERAGE(E4:E11,E13:E23,E25:E26,E28:E30,E32:E40)</f>
        <v>0.54242424242424248</v>
      </c>
      <c r="F42" s="47">
        <f>AVERAGE(F4:F11,F13:F23,F25:F26,F28:F30,F32:F40)</f>
        <v>2.163636363636364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J30" sqref="J3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3" t="s">
        <v>104</v>
      </c>
      <c r="B1" s="133"/>
      <c r="C1" s="133"/>
      <c r="D1" s="133"/>
      <c r="E1" s="133"/>
      <c r="F1" s="133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0.6</v>
      </c>
      <c r="E18" s="12">
        <v>0</v>
      </c>
      <c r="F18" s="12">
        <f t="shared" si="1"/>
        <v>0.6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5.4545454545454543E-2</v>
      </c>
      <c r="E24" s="44">
        <f>AVERAGE(E13:E23)</f>
        <v>0</v>
      </c>
      <c r="F24" s="44">
        <f>AVERAGE(F13:F23)</f>
        <v>5.4545454545454543E-2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129">
        <f>AVERAGE(D4:D11,D13:D23,D25:D26,D28:D30,D32:D40)</f>
        <v>1.8181818181818181E-2</v>
      </c>
      <c r="E42" s="47">
        <f>AVERAGE(E4:E11,E13:E23,E25:E26,E28:E30,E32:E40)</f>
        <v>0</v>
      </c>
      <c r="F42" s="129">
        <f>AVERAGE(F4:F11,F13:F23,F25:F26,F28:F30,F32:F40)</f>
        <v>1.8181818181818181E-2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23" sqref="E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33" t="s">
        <v>105</v>
      </c>
      <c r="B1" s="133"/>
      <c r="C1" s="133"/>
      <c r="D1" s="133"/>
      <c r="E1" s="133"/>
      <c r="F1" s="133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4.4000000000000004</v>
      </c>
      <c r="C4" s="12">
        <v>0.4</v>
      </c>
      <c r="D4" s="12">
        <v>0.4</v>
      </c>
      <c r="E4" s="12">
        <v>0</v>
      </c>
      <c r="F4" s="12">
        <f t="shared" ref="F4:F11" si="0">B4+C4+D4+E4</f>
        <v>5.2000000000000011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2.8</v>
      </c>
      <c r="C5" s="12">
        <v>0.5</v>
      </c>
      <c r="D5" s="12">
        <v>1.5</v>
      </c>
      <c r="E5" s="12">
        <v>0</v>
      </c>
      <c r="F5" s="12">
        <f t="shared" si="0"/>
        <v>4.8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1</v>
      </c>
      <c r="C6" s="12">
        <v>0.2</v>
      </c>
      <c r="D6" s="12">
        <v>0</v>
      </c>
      <c r="E6" s="12">
        <v>0</v>
      </c>
      <c r="F6" s="12">
        <f t="shared" si="0"/>
        <v>1.2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0.2</v>
      </c>
      <c r="C7" s="12">
        <v>0.2</v>
      </c>
      <c r="D7" s="12">
        <v>0.2</v>
      </c>
      <c r="E7" s="12">
        <v>0</v>
      </c>
      <c r="F7" s="12">
        <f t="shared" si="0"/>
        <v>0.60000000000000009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0.2</v>
      </c>
      <c r="D8" s="12">
        <v>0</v>
      </c>
      <c r="E8" s="12">
        <v>0</v>
      </c>
      <c r="F8" s="12">
        <f t="shared" si="0"/>
        <v>0.2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1.4</v>
      </c>
      <c r="C10" s="12">
        <v>0.3</v>
      </c>
      <c r="D10" s="12">
        <v>0</v>
      </c>
      <c r="E10" s="12">
        <v>0</v>
      </c>
      <c r="F10" s="12">
        <f t="shared" si="0"/>
        <v>1.7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1.2</v>
      </c>
      <c r="C11" s="12">
        <v>0.4</v>
      </c>
      <c r="D11" s="12">
        <v>0.8</v>
      </c>
      <c r="E11" s="12">
        <v>0</v>
      </c>
      <c r="F11" s="12">
        <f t="shared" si="0"/>
        <v>2.4000000000000004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1.3749999999999998</v>
      </c>
      <c r="C12" s="43">
        <f>AVERAGE(C4:C11)</f>
        <v>0.27500000000000002</v>
      </c>
      <c r="D12" s="43">
        <f>AVERAGE(D4:D11)</f>
        <v>0.36250000000000004</v>
      </c>
      <c r="E12" s="43">
        <f>AVERAGE(E4:E11)</f>
        <v>0</v>
      </c>
      <c r="F12" s="43">
        <f>AVERAGE(F4:F11)</f>
        <v>2.0124999999999997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1.2</v>
      </c>
      <c r="C13" s="12">
        <v>0</v>
      </c>
      <c r="D13" s="12">
        <v>0.2</v>
      </c>
      <c r="E13" s="12">
        <v>0</v>
      </c>
      <c r="F13" s="12">
        <f t="shared" ref="F13:F23" si="1">B13+C13+D13+E13</f>
        <v>1.4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0.8</v>
      </c>
      <c r="C14" s="12">
        <v>0.3</v>
      </c>
      <c r="D14" s="12">
        <v>0</v>
      </c>
      <c r="E14" s="12">
        <v>0</v>
      </c>
      <c r="F14" s="12">
        <f t="shared" si="1"/>
        <v>1.1000000000000001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3.4</v>
      </c>
      <c r="C15" s="12">
        <v>0</v>
      </c>
      <c r="D15" s="12">
        <v>0.2</v>
      </c>
      <c r="E15" s="12">
        <v>0</v>
      </c>
      <c r="F15" s="12">
        <f t="shared" si="1"/>
        <v>3.6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3.5</v>
      </c>
      <c r="C16" s="12">
        <v>0</v>
      </c>
      <c r="D16" s="12">
        <v>0</v>
      </c>
      <c r="E16" s="12">
        <v>0</v>
      </c>
      <c r="F16" s="12">
        <f t="shared" si="1"/>
        <v>3.5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1.2</v>
      </c>
      <c r="C18" s="12">
        <v>0.6</v>
      </c>
      <c r="D18" s="12">
        <v>1</v>
      </c>
      <c r="E18" s="12">
        <v>0</v>
      </c>
      <c r="F18" s="12">
        <f t="shared" si="1"/>
        <v>2.8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0.6</v>
      </c>
      <c r="C19" s="12">
        <v>0.6</v>
      </c>
      <c r="D19" s="12">
        <v>0</v>
      </c>
      <c r="E19" s="12">
        <v>0</v>
      </c>
      <c r="F19" s="12">
        <f t="shared" si="1"/>
        <v>1.2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1</v>
      </c>
      <c r="C20" s="12">
        <v>0</v>
      </c>
      <c r="D20" s="12">
        <v>0</v>
      </c>
      <c r="E20" s="12">
        <v>0</v>
      </c>
      <c r="F20" s="12">
        <f t="shared" si="1"/>
        <v>1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5.4</v>
      </c>
      <c r="C21" s="12">
        <v>0.2</v>
      </c>
      <c r="D21" s="12">
        <v>0</v>
      </c>
      <c r="E21" s="12">
        <v>0</v>
      </c>
      <c r="F21" s="12">
        <f t="shared" si="1"/>
        <v>5.6000000000000005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4.4000000000000004</v>
      </c>
      <c r="C22" s="12">
        <v>0.1</v>
      </c>
      <c r="D22" s="12">
        <v>0</v>
      </c>
      <c r="E22" s="12">
        <v>0</v>
      </c>
      <c r="F22" s="12">
        <f t="shared" si="1"/>
        <v>4.5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1.2</v>
      </c>
      <c r="C23" s="12">
        <v>1.5</v>
      </c>
      <c r="D23" s="12">
        <v>1.3</v>
      </c>
      <c r="E23" s="130">
        <v>0.2</v>
      </c>
      <c r="F23" s="12">
        <f t="shared" si="1"/>
        <v>4.2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2.0818181818181816</v>
      </c>
      <c r="C24" s="44">
        <f>AVERAGE(C13:C23)</f>
        <v>0.3</v>
      </c>
      <c r="D24" s="44">
        <f>AVERAGE(D13:D23)</f>
        <v>0.24545454545454548</v>
      </c>
      <c r="E24" s="44">
        <f>AVERAGE(E13:E23)</f>
        <v>1.8181818181818184E-2</v>
      </c>
      <c r="F24" s="44">
        <f>AVERAGE(F13:F23)</f>
        <v>2.6454545454545451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4.8</v>
      </c>
      <c r="C25" s="12">
        <v>0.5</v>
      </c>
      <c r="D25" s="12">
        <v>1.3</v>
      </c>
      <c r="E25" s="12">
        <v>0</v>
      </c>
      <c r="F25" s="12">
        <f>B25+C25+D25+E25</f>
        <v>6.6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0.8</v>
      </c>
      <c r="C26" s="12">
        <v>0.2</v>
      </c>
      <c r="D26" s="12">
        <v>2</v>
      </c>
      <c r="E26" s="12">
        <v>0</v>
      </c>
      <c r="F26" s="12">
        <f>B26+C26+D26+E26</f>
        <v>3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2.8</v>
      </c>
      <c r="C27" s="43">
        <f>AVERAGE(C25:C26)</f>
        <v>0.35</v>
      </c>
      <c r="D27" s="43">
        <f>AVERAGE(D25:D26)</f>
        <v>1.65</v>
      </c>
      <c r="E27" s="43">
        <f>AVERAGE(E25:E26)</f>
        <v>0</v>
      </c>
      <c r="F27" s="44">
        <f>AVERAGE(F25:F26)</f>
        <v>4.8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0.4</v>
      </c>
      <c r="C29" s="12">
        <v>0.4</v>
      </c>
      <c r="D29" s="12">
        <v>0</v>
      </c>
      <c r="E29" s="12">
        <v>0</v>
      </c>
      <c r="F29" s="12">
        <f>B29+C29+D29+E29</f>
        <v>0.8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0.4</v>
      </c>
      <c r="C30" s="12">
        <v>0.6</v>
      </c>
      <c r="D30" s="12">
        <v>0</v>
      </c>
      <c r="E30" s="12">
        <v>0</v>
      </c>
      <c r="F30" s="12">
        <f>B30+C30+D30+E30</f>
        <v>1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0.26666666666666666</v>
      </c>
      <c r="C31" s="43">
        <f>AVERAGE(C28:C30)</f>
        <v>0.33333333333333331</v>
      </c>
      <c r="D31" s="43">
        <f>AVERAGE(D28:D30)</f>
        <v>0</v>
      </c>
      <c r="E31" s="43">
        <f>AVERAGE(E28:E30)</f>
        <v>0</v>
      </c>
      <c r="F31" s="44">
        <f>AVERAGE(F28:F30)</f>
        <v>0.6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0.8</v>
      </c>
      <c r="C32" s="12">
        <v>2.4</v>
      </c>
      <c r="D32" s="12">
        <v>0.2</v>
      </c>
      <c r="E32" s="12">
        <v>0</v>
      </c>
      <c r="F32" s="12">
        <f t="shared" ref="F32:F40" si="2">B32+C32+D32+E32</f>
        <v>3.4000000000000004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0.4</v>
      </c>
      <c r="C33" s="12">
        <v>0.8</v>
      </c>
      <c r="D33" s="12">
        <v>0</v>
      </c>
      <c r="E33" s="12">
        <v>0</v>
      </c>
      <c r="F33" s="12">
        <f t="shared" si="2"/>
        <v>1.2000000000000002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1.7</v>
      </c>
      <c r="C34" s="12">
        <v>2</v>
      </c>
      <c r="D34" s="12">
        <v>0</v>
      </c>
      <c r="E34" s="12">
        <v>0.3</v>
      </c>
      <c r="F34" s="12">
        <f t="shared" si="2"/>
        <v>4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1.4</v>
      </c>
      <c r="C35" s="12">
        <v>0.8</v>
      </c>
      <c r="D35" s="12">
        <v>1.2</v>
      </c>
      <c r="E35" s="12">
        <v>0</v>
      </c>
      <c r="F35" s="12">
        <f t="shared" si="2"/>
        <v>3.4000000000000004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0.8</v>
      </c>
      <c r="C36" s="12">
        <v>1</v>
      </c>
      <c r="D36" s="12">
        <v>1</v>
      </c>
      <c r="E36" s="12">
        <v>0</v>
      </c>
      <c r="F36" s="12">
        <f t="shared" si="2"/>
        <v>2.8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1</v>
      </c>
      <c r="C37" s="12">
        <v>1.2</v>
      </c>
      <c r="D37" s="12">
        <v>0.4</v>
      </c>
      <c r="E37" s="12">
        <v>0</v>
      </c>
      <c r="F37" s="12">
        <f t="shared" si="2"/>
        <v>2.6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2.8</v>
      </c>
      <c r="C38" s="12">
        <v>0.6</v>
      </c>
      <c r="D38" s="12">
        <v>1</v>
      </c>
      <c r="E38" s="12">
        <v>0</v>
      </c>
      <c r="F38" s="12">
        <f t="shared" si="2"/>
        <v>4.4000000000000004</v>
      </c>
    </row>
    <row r="39" spans="1:19" s="6" customFormat="1" x14ac:dyDescent="0.2">
      <c r="A39" s="16" t="s">
        <v>44</v>
      </c>
      <c r="B39" s="12">
        <v>3.8</v>
      </c>
      <c r="C39" s="12">
        <v>2.2000000000000002</v>
      </c>
      <c r="D39" s="12">
        <v>0.2</v>
      </c>
      <c r="E39" s="12">
        <v>0</v>
      </c>
      <c r="F39" s="12">
        <f t="shared" si="2"/>
        <v>6.2</v>
      </c>
    </row>
    <row r="40" spans="1:19" s="6" customFormat="1" x14ac:dyDescent="0.2">
      <c r="A40" s="16" t="s">
        <v>88</v>
      </c>
      <c r="B40" s="12">
        <v>0.4</v>
      </c>
      <c r="C40" s="12">
        <v>1.4</v>
      </c>
      <c r="D40" s="12">
        <v>0</v>
      </c>
      <c r="E40" s="12">
        <v>0</v>
      </c>
      <c r="F40" s="12">
        <f t="shared" si="2"/>
        <v>1.7999999999999998</v>
      </c>
    </row>
    <row r="41" spans="1:19" x14ac:dyDescent="0.2">
      <c r="A41" s="42" t="s">
        <v>35</v>
      </c>
      <c r="B41" s="44">
        <f>AVERAGE(B32:B40)</f>
        <v>1.4555555555555555</v>
      </c>
      <c r="C41" s="44">
        <f>AVERAGE(C32:C40)</f>
        <v>1.3777777777777778</v>
      </c>
      <c r="D41" s="44">
        <f>AVERAGE(D32:D40)</f>
        <v>0.44444444444444442</v>
      </c>
      <c r="E41" s="44">
        <f>AVERAGE(E32:E40)</f>
        <v>3.3333333333333333E-2</v>
      </c>
      <c r="F41" s="44">
        <f>AVERAGE(F32:F40)</f>
        <v>3.3111111111111118</v>
      </c>
    </row>
    <row r="42" spans="1:19" x14ac:dyDescent="0.2">
      <c r="A42" s="46" t="s">
        <v>36</v>
      </c>
      <c r="B42" s="47">
        <f>AVERAGE(B4:B11,B13:B23,B25:B26,B28:B30,B32:B40)</f>
        <v>1.6181818181818175</v>
      </c>
      <c r="C42" s="47">
        <f>AVERAGE(C4:C11,C13:C23,C25:C26,C28:C30,C32:C40)</f>
        <v>0.59393939393939388</v>
      </c>
      <c r="D42" s="47">
        <f>AVERAGE(D4:D11,D13:D23,D25:D26,D28:D30,D32:D40)</f>
        <v>0.39090909090909087</v>
      </c>
      <c r="E42" s="47">
        <f>AVERAGE(E4:E11,E13:E23,E25:E26,E28:E30,E32:E40)</f>
        <v>1.5151515151515152E-2</v>
      </c>
      <c r="F42" s="47">
        <f>AVERAGE(F4:F11,F13:F23,F25:F26,F28:F30,F32:F40)</f>
        <v>2.6181818181818182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N41" sqref="N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106</v>
      </c>
      <c r="B1" s="133"/>
      <c r="C1" s="133"/>
      <c r="D1" s="133"/>
      <c r="E1" s="133"/>
      <c r="F1" s="133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0.4</v>
      </c>
      <c r="C7" s="12">
        <v>0</v>
      </c>
      <c r="D7" s="12">
        <v>0</v>
      </c>
      <c r="E7" s="12">
        <v>0</v>
      </c>
      <c r="F7" s="12">
        <f t="shared" si="0"/>
        <v>0.4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30">
        <v>0.4</v>
      </c>
      <c r="C8" s="12">
        <v>0</v>
      </c>
      <c r="D8" s="12">
        <v>0</v>
      </c>
      <c r="E8" s="12">
        <v>0</v>
      </c>
      <c r="F8" s="12">
        <f t="shared" si="0"/>
        <v>0.4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0.1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0.1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2.6</v>
      </c>
      <c r="C13" s="12">
        <v>0</v>
      </c>
      <c r="D13" s="12">
        <v>0</v>
      </c>
      <c r="E13" s="12">
        <v>0</v>
      </c>
      <c r="F13" s="12">
        <f t="shared" ref="F13:F23" si="1">B13+C13+D13+E13</f>
        <v>2.6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1.1000000000000001</v>
      </c>
      <c r="C15" s="12">
        <v>0</v>
      </c>
      <c r="D15" s="12">
        <v>0</v>
      </c>
      <c r="E15" s="12">
        <v>0</v>
      </c>
      <c r="F15" s="12">
        <f t="shared" si="1"/>
        <v>1.1000000000000001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0.2</v>
      </c>
      <c r="D17" s="12">
        <v>0</v>
      </c>
      <c r="E17" s="12">
        <v>0</v>
      </c>
      <c r="F17" s="12">
        <f t="shared" si="1"/>
        <v>0.2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30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0.8</v>
      </c>
      <c r="C19" s="12">
        <v>0</v>
      </c>
      <c r="D19" s="12">
        <v>0</v>
      </c>
      <c r="E19" s="12">
        <v>0</v>
      </c>
      <c r="F19" s="12">
        <f t="shared" si="1"/>
        <v>0.8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30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1.5</v>
      </c>
      <c r="C22" s="12">
        <v>0</v>
      </c>
      <c r="D22" s="12">
        <v>0</v>
      </c>
      <c r="E22" s="12">
        <v>0</v>
      </c>
      <c r="F22" s="12">
        <f t="shared" si="1"/>
        <v>1.5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30">
        <v>0.5</v>
      </c>
      <c r="C23" s="12">
        <v>0</v>
      </c>
      <c r="D23" s="12">
        <v>0</v>
      </c>
      <c r="E23" s="12">
        <v>0</v>
      </c>
      <c r="F23" s="12">
        <f t="shared" si="1"/>
        <v>0.5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0.63636363636363635</v>
      </c>
      <c r="C24" s="44">
        <f>AVERAGE(C13:C23)</f>
        <v>1.8181818181818184E-2</v>
      </c>
      <c r="D24" s="44">
        <f>AVERAGE(D13:D23)</f>
        <v>0</v>
      </c>
      <c r="E24" s="44">
        <f>AVERAGE(E13:E23)</f>
        <v>0</v>
      </c>
      <c r="F24" s="44">
        <f>AVERAGE(F13:F23)</f>
        <v>0.65454545454545454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0.5</v>
      </c>
      <c r="C25" s="12">
        <v>0</v>
      </c>
      <c r="D25" s="12">
        <v>0</v>
      </c>
      <c r="E25" s="12">
        <v>0</v>
      </c>
      <c r="F25" s="12">
        <f>B25+C25+D25+E25</f>
        <v>0.5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0.3</v>
      </c>
      <c r="C26" s="12">
        <v>0</v>
      </c>
      <c r="D26" s="12">
        <v>0</v>
      </c>
      <c r="E26" s="12">
        <v>0</v>
      </c>
      <c r="F26" s="12">
        <f>B26+C26+D26+E26</f>
        <v>0.3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0.4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0.4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1.4</v>
      </c>
      <c r="C29" s="12">
        <v>0</v>
      </c>
      <c r="D29" s="12">
        <v>0</v>
      </c>
      <c r="E29" s="12">
        <v>0</v>
      </c>
      <c r="F29" s="12">
        <f>B29+C29+D29+E29</f>
        <v>1.4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30">
        <v>1.4</v>
      </c>
      <c r="C30" s="12">
        <v>0</v>
      </c>
      <c r="D30" s="12">
        <v>0</v>
      </c>
      <c r="E30" s="12">
        <v>0</v>
      </c>
      <c r="F30" s="12">
        <f>B30+C30+D30+E30</f>
        <v>1.4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1.0666666666666667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1.0666666666666667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2.5</v>
      </c>
      <c r="C32" s="12">
        <v>0</v>
      </c>
      <c r="D32" s="12">
        <v>0</v>
      </c>
      <c r="E32" s="12">
        <v>0</v>
      </c>
      <c r="F32" s="12">
        <f t="shared" ref="F32:F40" si="2">B32+C32+D32+E32</f>
        <v>2.5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0.8</v>
      </c>
      <c r="C35" s="12">
        <v>0</v>
      </c>
      <c r="D35" s="12">
        <v>0</v>
      </c>
      <c r="E35" s="12">
        <v>0</v>
      </c>
      <c r="F35" s="12">
        <f t="shared" si="2"/>
        <v>0.8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3</v>
      </c>
      <c r="C36" s="12">
        <v>0.3</v>
      </c>
      <c r="D36" s="12">
        <v>0</v>
      </c>
      <c r="E36" s="12">
        <v>0</v>
      </c>
      <c r="F36" s="12">
        <f t="shared" si="2"/>
        <v>3.3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1.7</v>
      </c>
      <c r="C37" s="12">
        <v>0</v>
      </c>
      <c r="D37" s="12">
        <v>0</v>
      </c>
      <c r="E37" s="12">
        <v>0</v>
      </c>
      <c r="F37" s="12">
        <f t="shared" si="2"/>
        <v>1.7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30">
        <v>1</v>
      </c>
      <c r="C38" s="12">
        <v>0</v>
      </c>
      <c r="D38" s="12">
        <v>0</v>
      </c>
      <c r="E38" s="12">
        <v>0</v>
      </c>
      <c r="F38" s="12">
        <f t="shared" si="2"/>
        <v>1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5.5</v>
      </c>
      <c r="C39" s="12">
        <v>0</v>
      </c>
      <c r="D39" s="12">
        <v>0</v>
      </c>
      <c r="E39" s="12">
        <v>0</v>
      </c>
      <c r="F39" s="12">
        <f t="shared" si="2"/>
        <v>5.5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2</v>
      </c>
      <c r="C40" s="12">
        <v>0</v>
      </c>
      <c r="D40" s="12">
        <v>0</v>
      </c>
      <c r="E40" s="12">
        <v>0</v>
      </c>
      <c r="F40" s="12">
        <f t="shared" si="2"/>
        <v>2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1.911111111111111</v>
      </c>
      <c r="C41" s="44">
        <f>AVERAGE(C32:C40)</f>
        <v>3.3333333333333333E-2</v>
      </c>
      <c r="D41" s="44">
        <f>AVERAGE(D32:D40)</f>
        <v>0</v>
      </c>
      <c r="E41" s="44">
        <f>AVERAGE(E32:E40)</f>
        <v>0</v>
      </c>
      <c r="F41" s="44">
        <f>AVERAGE(F32:F40)</f>
        <v>1.9444444444444444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0.8787878787878789</v>
      </c>
      <c r="C42" s="47">
        <f>AVERAGE(C4:C11,C13:C23,C25:C26,C28:C30,C32:C40)</f>
        <v>1.5151515151515152E-2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0.89393939393939392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33" t="s">
        <v>107</v>
      </c>
      <c r="B1" s="133"/>
      <c r="C1" s="133"/>
      <c r="D1" s="133"/>
      <c r="E1" s="133"/>
      <c r="F1" s="133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3" t="s">
        <v>108</v>
      </c>
      <c r="B1" s="133"/>
      <c r="C1" s="133"/>
      <c r="D1" s="133"/>
      <c r="E1" s="133"/>
      <c r="F1" s="133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109</v>
      </c>
      <c r="B1" s="133"/>
      <c r="C1" s="133"/>
      <c r="D1" s="133"/>
      <c r="E1" s="133"/>
      <c r="F1" s="133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36" sqref="E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33" t="s">
        <v>110</v>
      </c>
      <c r="B1" s="133"/>
      <c r="C1" s="133"/>
      <c r="D1" s="133"/>
      <c r="E1" s="133"/>
      <c r="F1" s="133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0.2</v>
      </c>
      <c r="D5" s="12">
        <v>1</v>
      </c>
      <c r="E5" s="12">
        <v>0</v>
      </c>
      <c r="F5" s="12">
        <f t="shared" si="0"/>
        <v>1.2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0.5</v>
      </c>
      <c r="D6" s="12">
        <v>1</v>
      </c>
      <c r="E6" s="12">
        <v>0</v>
      </c>
      <c r="F6" s="12">
        <f t="shared" si="0"/>
        <v>1.5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0.2</v>
      </c>
      <c r="D8" s="12">
        <v>0</v>
      </c>
      <c r="E8" s="12">
        <v>0</v>
      </c>
      <c r="F8" s="12">
        <f t="shared" si="0"/>
        <v>0.2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0.2</v>
      </c>
      <c r="E9" s="12">
        <v>0</v>
      </c>
      <c r="F9" s="12">
        <f t="shared" si="0"/>
        <v>0.2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0.2</v>
      </c>
      <c r="D10" s="12">
        <v>0</v>
      </c>
      <c r="E10" s="12">
        <v>0</v>
      </c>
      <c r="F10" s="12">
        <f t="shared" si="0"/>
        <v>0.2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0.2</v>
      </c>
      <c r="D11" s="12">
        <v>0.3</v>
      </c>
      <c r="E11" s="86">
        <v>0</v>
      </c>
      <c r="F11" s="12">
        <f t="shared" si="0"/>
        <v>0.5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0.16249999999999998</v>
      </c>
      <c r="D12" s="43">
        <f>AVERAGE(D4:D11)</f>
        <v>0.33750000000000002</v>
      </c>
      <c r="E12" s="43">
        <f>AVERAGE(E4:E11)</f>
        <v>0</v>
      </c>
      <c r="F12" s="43">
        <f>AVERAGE(F4:F11)</f>
        <v>0.50000000000000011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0.1</v>
      </c>
      <c r="D14" s="12">
        <v>0</v>
      </c>
      <c r="E14" s="12">
        <v>0</v>
      </c>
      <c r="F14" s="12">
        <f t="shared" si="1"/>
        <v>0.1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0.2</v>
      </c>
      <c r="D18" s="12">
        <v>0</v>
      </c>
      <c r="E18" s="12">
        <v>0</v>
      </c>
      <c r="F18" s="12">
        <f t="shared" si="1"/>
        <v>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0.2</v>
      </c>
      <c r="D20" s="12">
        <v>0</v>
      </c>
      <c r="E20" s="12">
        <v>0</v>
      </c>
      <c r="F20" s="12">
        <f t="shared" si="1"/>
        <v>0.2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0.4</v>
      </c>
      <c r="D23" s="12">
        <v>0</v>
      </c>
      <c r="E23" s="12">
        <v>0</v>
      </c>
      <c r="F23" s="12">
        <f t="shared" si="1"/>
        <v>0.4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8.1818181818181818E-2</v>
      </c>
      <c r="D24" s="44">
        <f>AVERAGE(D13:D23)</f>
        <v>0</v>
      </c>
      <c r="E24" s="44">
        <f>AVERAGE(E13:E23)</f>
        <v>0</v>
      </c>
      <c r="F24" s="44">
        <f>AVERAGE(F13:F23)</f>
        <v>8.1818181818181818E-2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0.2</v>
      </c>
      <c r="D25" s="12">
        <v>0.6</v>
      </c>
      <c r="E25" s="12">
        <v>0.2</v>
      </c>
      <c r="F25" s="12">
        <f>B25+C25+D25+E25</f>
        <v>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0.4</v>
      </c>
      <c r="D26" s="12">
        <v>0.2</v>
      </c>
      <c r="E26" s="12">
        <v>0</v>
      </c>
      <c r="F26" s="12">
        <f>B26+C26+D26+E26</f>
        <v>0.60000000000000009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0.30000000000000004</v>
      </c>
      <c r="D27" s="43">
        <f>AVERAGE(D25:D26)</f>
        <v>0.4</v>
      </c>
      <c r="E27" s="43">
        <f>AVERAGE(E25:E26)</f>
        <v>0.1</v>
      </c>
      <c r="F27" s="44">
        <f>AVERAGE(F25:F26)</f>
        <v>0.8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0.1</v>
      </c>
      <c r="D28" s="12">
        <v>0.8</v>
      </c>
      <c r="E28" s="12">
        <v>0</v>
      </c>
      <c r="F28" s="12">
        <f>B28+C28+D28+E28</f>
        <v>0.9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0.2</v>
      </c>
      <c r="D29" s="12">
        <v>0</v>
      </c>
      <c r="E29" s="12">
        <v>0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0.2</v>
      </c>
      <c r="D30" s="12">
        <v>0</v>
      </c>
      <c r="E30" s="12">
        <v>0</v>
      </c>
      <c r="F30" s="12">
        <f>B30+C30+D30+E30</f>
        <v>0.2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0.16666666666666666</v>
      </c>
      <c r="D31" s="43">
        <f>AVERAGE(D28:D30)</f>
        <v>0.26666666666666666</v>
      </c>
      <c r="E31" s="43">
        <f>AVERAGE(E28:E30)</f>
        <v>0</v>
      </c>
      <c r="F31" s="44">
        <f>AVERAGE(F28:F30)</f>
        <v>0.43333333333333335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0.2</v>
      </c>
      <c r="D32" s="12">
        <v>0</v>
      </c>
      <c r="E32" s="12">
        <v>0</v>
      </c>
      <c r="F32" s="12">
        <f t="shared" ref="F32:F40" si="2">B32+C32+D32+E32</f>
        <v>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0.2</v>
      </c>
      <c r="D33" s="12">
        <v>0.2</v>
      </c>
      <c r="E33" s="12">
        <v>0</v>
      </c>
      <c r="F33" s="12">
        <f t="shared" si="2"/>
        <v>0.4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0.3</v>
      </c>
      <c r="D34" s="12">
        <v>0</v>
      </c>
      <c r="E34" s="12">
        <v>0.6</v>
      </c>
      <c r="F34" s="12">
        <f t="shared" si="2"/>
        <v>0.89999999999999991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0.2</v>
      </c>
      <c r="F35" s="12">
        <f t="shared" si="2"/>
        <v>0.2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3</v>
      </c>
      <c r="E36" s="12">
        <v>0</v>
      </c>
      <c r="F36" s="12">
        <f t="shared" si="2"/>
        <v>3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0.4</v>
      </c>
      <c r="E37" s="12">
        <v>0</v>
      </c>
      <c r="F37" s="12">
        <f t="shared" si="2"/>
        <v>0.4</v>
      </c>
    </row>
    <row r="38" spans="1:18" x14ac:dyDescent="0.2">
      <c r="A38" s="16" t="s">
        <v>33</v>
      </c>
      <c r="B38" s="12">
        <v>0</v>
      </c>
      <c r="C38" s="12">
        <v>0.6</v>
      </c>
      <c r="D38" s="12">
        <v>0</v>
      </c>
      <c r="E38" s="12">
        <v>0.2</v>
      </c>
      <c r="F38" s="12">
        <f t="shared" si="2"/>
        <v>0.8</v>
      </c>
    </row>
    <row r="39" spans="1:18" s="6" customFormat="1" x14ac:dyDescent="0.2">
      <c r="A39" s="16" t="s">
        <v>44</v>
      </c>
      <c r="B39" s="12">
        <v>0</v>
      </c>
      <c r="C39" s="12">
        <v>0.6</v>
      </c>
      <c r="D39" s="12">
        <v>0.8</v>
      </c>
      <c r="E39" s="12">
        <v>0</v>
      </c>
      <c r="F39" s="12">
        <f t="shared" si="2"/>
        <v>1.4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0.21111111111111111</v>
      </c>
      <c r="D41" s="44">
        <f>AVERAGE(D32:D40)</f>
        <v>0.48888888888888893</v>
      </c>
      <c r="E41" s="44">
        <f>AVERAGE(E32:E40)</f>
        <v>0.1111111111111111</v>
      </c>
      <c r="F41" s="44">
        <f>AVERAGE(F32:F40)</f>
        <v>0.81111111111111123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0.15757575757575759</v>
      </c>
      <c r="D42" s="47">
        <f>AVERAGE(D4:D11,D13:D23,D25:D26,D28:D30,D32:D40)</f>
        <v>0.26363636363636367</v>
      </c>
      <c r="E42" s="47">
        <f>AVERAGE(E4:E11,E13:E23,E25:E26,E28:E30,E32:E40)</f>
        <v>3.6363636363636362E-2</v>
      </c>
      <c r="F42" s="47">
        <f>AVERAGE(F4:F11,F13:F23,F25:F26,F28:F30,F32:F40)</f>
        <v>0.45757575757575769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C26" sqref="C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33" t="s">
        <v>111</v>
      </c>
      <c r="B1" s="133"/>
      <c r="C1" s="133"/>
      <c r="D1" s="133"/>
      <c r="E1" s="133"/>
      <c r="F1" s="133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1.2</v>
      </c>
      <c r="C5" s="12">
        <v>0</v>
      </c>
      <c r="D5" s="12">
        <v>0</v>
      </c>
      <c r="E5" s="12">
        <v>0</v>
      </c>
      <c r="F5" s="12">
        <f t="shared" si="0"/>
        <v>1.2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0.5</v>
      </c>
      <c r="C8" s="12">
        <v>0</v>
      </c>
      <c r="D8" s="12">
        <v>0</v>
      </c>
      <c r="E8" s="12">
        <v>0</v>
      </c>
      <c r="F8" s="12">
        <f t="shared" si="0"/>
        <v>0.5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0.21249999999999999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0.21249999999999999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0.6</v>
      </c>
      <c r="C18" s="12">
        <v>0</v>
      </c>
      <c r="D18" s="12">
        <v>0</v>
      </c>
      <c r="E18" s="12">
        <v>0</v>
      </c>
      <c r="F18" s="12">
        <f t="shared" si="1"/>
        <v>0.6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2</v>
      </c>
      <c r="C21" s="12">
        <v>0</v>
      </c>
      <c r="D21" s="12">
        <v>0</v>
      </c>
      <c r="E21" s="12">
        <v>0</v>
      </c>
      <c r="F21" s="12">
        <f t="shared" si="1"/>
        <v>2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0.5</v>
      </c>
      <c r="C22" s="12">
        <v>0</v>
      </c>
      <c r="D22" s="12">
        <v>0</v>
      </c>
      <c r="E22" s="12">
        <v>0</v>
      </c>
      <c r="F22" s="12">
        <f t="shared" si="1"/>
        <v>0.5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0.2818181818181818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0.2818181818181818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1.5</v>
      </c>
      <c r="C25" s="12">
        <v>0</v>
      </c>
      <c r="D25" s="12">
        <v>0</v>
      </c>
      <c r="E25" s="12">
        <v>0</v>
      </c>
      <c r="F25" s="12">
        <f>B25+C25+D25+E25</f>
        <v>1.5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0.85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0.85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0.4</v>
      </c>
      <c r="C29" s="12">
        <v>0</v>
      </c>
      <c r="D29" s="12">
        <v>0</v>
      </c>
      <c r="E29" s="12">
        <v>0</v>
      </c>
      <c r="F29" s="12">
        <f>B29+C29+D29+E29</f>
        <v>0.4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1.4</v>
      </c>
      <c r="C30" s="12">
        <v>0</v>
      </c>
      <c r="D30" s="12">
        <v>0</v>
      </c>
      <c r="E30" s="12">
        <v>0</v>
      </c>
      <c r="F30" s="12">
        <f>B30+C30+D30+E30</f>
        <v>1.4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0.73333333333333339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0.73333333333333339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0.4</v>
      </c>
      <c r="C33" s="12">
        <v>0</v>
      </c>
      <c r="D33" s="12">
        <v>0</v>
      </c>
      <c r="E33" s="12">
        <v>0</v>
      </c>
      <c r="F33" s="12">
        <f t="shared" si="2"/>
        <v>0.4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1.1000000000000001</v>
      </c>
      <c r="C35" s="12">
        <v>0</v>
      </c>
      <c r="D35" s="12">
        <v>0</v>
      </c>
      <c r="E35" s="12">
        <v>0</v>
      </c>
      <c r="F35" s="12">
        <f t="shared" si="2"/>
        <v>1.1000000000000001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1</v>
      </c>
      <c r="C36" s="12">
        <v>0</v>
      </c>
      <c r="D36" s="12">
        <v>0</v>
      </c>
      <c r="E36" s="12">
        <v>0</v>
      </c>
      <c r="F36" s="12">
        <f t="shared" si="2"/>
        <v>1</v>
      </c>
      <c r="G36" s="72"/>
    </row>
    <row r="37" spans="1:19" x14ac:dyDescent="0.2">
      <c r="A37" s="16" t="s">
        <v>32</v>
      </c>
      <c r="B37" s="12">
        <v>1.4</v>
      </c>
      <c r="C37" s="12">
        <v>0</v>
      </c>
      <c r="D37" s="12">
        <v>0</v>
      </c>
      <c r="E37" s="12">
        <v>0</v>
      </c>
      <c r="F37" s="12">
        <f t="shared" si="2"/>
        <v>1.4</v>
      </c>
      <c r="G37" s="75"/>
    </row>
    <row r="38" spans="1:19" x14ac:dyDescent="0.2">
      <c r="A38" s="16" t="s">
        <v>33</v>
      </c>
      <c r="B38" s="12">
        <v>1</v>
      </c>
      <c r="C38" s="12">
        <v>0</v>
      </c>
      <c r="D38" s="12">
        <v>0</v>
      </c>
      <c r="E38" s="12">
        <v>0</v>
      </c>
      <c r="F38" s="12">
        <f t="shared" si="2"/>
        <v>1</v>
      </c>
      <c r="G38" s="72"/>
    </row>
    <row r="39" spans="1:19" s="6" customFormat="1" x14ac:dyDescent="0.2">
      <c r="A39" s="16" t="s">
        <v>44</v>
      </c>
      <c r="B39" s="12">
        <v>5.2</v>
      </c>
      <c r="C39" s="12">
        <v>0</v>
      </c>
      <c r="D39" s="86">
        <v>0</v>
      </c>
      <c r="E39" s="12">
        <v>0</v>
      </c>
      <c r="F39" s="12">
        <f t="shared" si="2"/>
        <v>5.2</v>
      </c>
      <c r="G39" s="67"/>
    </row>
    <row r="40" spans="1:19" s="6" customFormat="1" x14ac:dyDescent="0.2">
      <c r="A40" s="16" t="s">
        <v>88</v>
      </c>
      <c r="B40" s="12">
        <v>0.2</v>
      </c>
      <c r="C40" s="12">
        <v>0</v>
      </c>
      <c r="D40" s="86">
        <v>0</v>
      </c>
      <c r="E40" s="12">
        <v>0</v>
      </c>
      <c r="F40" s="12">
        <f t="shared" si="2"/>
        <v>0.2</v>
      </c>
      <c r="G40" s="67"/>
    </row>
    <row r="41" spans="1:19" x14ac:dyDescent="0.2">
      <c r="A41" s="42" t="s">
        <v>35</v>
      </c>
      <c r="B41" s="44">
        <f>AVERAGE(B32:B40)</f>
        <v>1.2444444444444445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1.2444444444444445</v>
      </c>
    </row>
    <row r="42" spans="1:19" x14ac:dyDescent="0.2">
      <c r="A42" s="46" t="s">
        <v>36</v>
      </c>
      <c r="B42" s="47">
        <f>AVERAGE(B4:B11,B13:B23,B25:B26,B28:B30,B32:B40)</f>
        <v>0.60303030303030314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0.60303030303030314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E4" sqref="E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33" t="s">
        <v>94</v>
      </c>
      <c r="B1" s="133"/>
      <c r="C1" s="133"/>
      <c r="D1" s="133"/>
      <c r="E1" s="133"/>
      <c r="F1" s="133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0.2</v>
      </c>
      <c r="D4" s="12">
        <v>0</v>
      </c>
      <c r="E4" s="12">
        <v>0</v>
      </c>
      <c r="F4" s="12">
        <f t="shared" ref="F4:F11" si="0">B4+C4+D4+E4</f>
        <v>0.2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0.8</v>
      </c>
      <c r="D6" s="12">
        <v>0</v>
      </c>
      <c r="E6" s="12">
        <v>0</v>
      </c>
      <c r="F6" s="12">
        <f t="shared" si="0"/>
        <v>0.8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17">
        <v>0.6</v>
      </c>
      <c r="C8" s="12">
        <v>0</v>
      </c>
      <c r="D8" s="12">
        <v>0</v>
      </c>
      <c r="E8" s="12">
        <v>0</v>
      </c>
      <c r="F8" s="12">
        <f t="shared" si="0"/>
        <v>0.6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0.2</v>
      </c>
      <c r="D11" s="86">
        <v>0</v>
      </c>
      <c r="E11" s="86">
        <v>0</v>
      </c>
      <c r="F11" s="12">
        <f t="shared" si="0"/>
        <v>0.2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7.4999999999999997E-2</v>
      </c>
      <c r="C12" s="43">
        <f>AVERAGE(C4:C11)</f>
        <v>0.15</v>
      </c>
      <c r="D12" s="43">
        <f>AVERAGE(D4:D11)</f>
        <v>0</v>
      </c>
      <c r="E12" s="43">
        <f>AVERAGE(E4:E11)</f>
        <v>0</v>
      </c>
      <c r="F12" s="43">
        <f>AVERAGE(F4:F11)</f>
        <v>0.22500000000000001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118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1</v>
      </c>
      <c r="F17" s="12">
        <f t="shared" si="1"/>
        <v>1</v>
      </c>
      <c r="G17" s="38"/>
      <c r="H17" s="118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118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0.2</v>
      </c>
      <c r="D19" s="12">
        <v>0</v>
      </c>
      <c r="E19" s="12">
        <v>0</v>
      </c>
      <c r="F19" s="12">
        <f t="shared" si="1"/>
        <v>0.2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0.6</v>
      </c>
      <c r="D20" s="12">
        <v>0</v>
      </c>
      <c r="E20" s="12">
        <v>0</v>
      </c>
      <c r="F20" s="12">
        <f t="shared" si="1"/>
        <v>0.6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0.2</v>
      </c>
      <c r="D21" s="12">
        <v>0</v>
      </c>
      <c r="E21" s="12">
        <v>0</v>
      </c>
      <c r="F21" s="12">
        <f t="shared" si="1"/>
        <v>0.2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0.4</v>
      </c>
      <c r="D23" s="110">
        <v>0</v>
      </c>
      <c r="E23" s="12">
        <v>0</v>
      </c>
      <c r="F23" s="12">
        <f t="shared" si="1"/>
        <v>0.4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0.12727272727272726</v>
      </c>
      <c r="D24" s="44">
        <f>AVERAGE(D13:D23)</f>
        <v>0</v>
      </c>
      <c r="E24" s="44">
        <f>AVERAGE(E13:E23)</f>
        <v>9.0909090909090912E-2</v>
      </c>
      <c r="F24" s="44">
        <f>AVERAGE(F13:F23)</f>
        <v>0.21818181818181817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0.6</v>
      </c>
      <c r="D26" s="12">
        <v>0</v>
      </c>
      <c r="E26" s="12">
        <v>0</v>
      </c>
      <c r="F26" s="12">
        <f>B26+C26+D26+E26</f>
        <v>0.6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0.3</v>
      </c>
      <c r="D27" s="43">
        <f>AVERAGE(D25:D26)</f>
        <v>0</v>
      </c>
      <c r="E27" s="43">
        <f>AVERAGE(E25:E26)</f>
        <v>0</v>
      </c>
      <c r="F27" s="44">
        <f>AVERAGE(F25:F26)</f>
        <v>0.3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0.1</v>
      </c>
      <c r="D28" s="12">
        <v>0</v>
      </c>
      <c r="E28" s="12">
        <v>0.2</v>
      </c>
      <c r="F28" s="12">
        <f>B28+C28+D28+E28</f>
        <v>0.30000000000000004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0.2</v>
      </c>
      <c r="D29" s="12">
        <v>0</v>
      </c>
      <c r="E29" s="12">
        <v>2.2000000000000002</v>
      </c>
      <c r="F29" s="12">
        <f>B29+C29+D29+E29</f>
        <v>2.4000000000000004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0.10000000000000002</v>
      </c>
      <c r="D31" s="43">
        <f>AVERAGE(D28:D30)</f>
        <v>0</v>
      </c>
      <c r="E31" s="43">
        <f>AVERAGE(E28:E30)</f>
        <v>0.80000000000000016</v>
      </c>
      <c r="F31" s="44">
        <f>AVERAGE(F28:F30)</f>
        <v>0.9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2</v>
      </c>
      <c r="C32" s="12">
        <v>0</v>
      </c>
      <c r="D32" s="12">
        <v>0</v>
      </c>
      <c r="E32" s="12">
        <v>0</v>
      </c>
      <c r="F32" s="12">
        <f t="shared" ref="F32:F40" si="2">B32+C32+D32+E32</f>
        <v>2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0.2</v>
      </c>
      <c r="F34" s="12">
        <f t="shared" si="2"/>
        <v>0.2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0.2</v>
      </c>
      <c r="D35" s="12">
        <v>0</v>
      </c>
      <c r="E35" s="12">
        <v>0</v>
      </c>
      <c r="F35" s="12">
        <f t="shared" si="2"/>
        <v>0.2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1.2</v>
      </c>
      <c r="D38" s="12">
        <v>0</v>
      </c>
      <c r="E38" s="12">
        <v>0</v>
      </c>
      <c r="F38" s="12">
        <f t="shared" si="2"/>
        <v>1.2</v>
      </c>
      <c r="G38" s="38"/>
      <c r="H38" s="37"/>
      <c r="I38" s="37"/>
    </row>
    <row r="39" spans="1:18" x14ac:dyDescent="0.2">
      <c r="A39" s="16" t="s">
        <v>44</v>
      </c>
      <c r="B39" s="12">
        <v>2</v>
      </c>
      <c r="C39" s="12">
        <v>0</v>
      </c>
      <c r="D39" s="12">
        <v>0</v>
      </c>
      <c r="E39" s="12">
        <v>0</v>
      </c>
      <c r="F39" s="12">
        <f t="shared" si="2"/>
        <v>2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0.44444444444444442</v>
      </c>
      <c r="C41" s="44">
        <f>AVERAGE(C32:C40)</f>
        <v>0.15555555555555556</v>
      </c>
      <c r="D41" s="44">
        <f>AVERAGE(D32:D40)</f>
        <v>0</v>
      </c>
      <c r="E41" s="44">
        <f>AVERAGE(E32:E40)</f>
        <v>2.2222222222222223E-2</v>
      </c>
      <c r="F41" s="44">
        <f>AVERAGE(F32:F40)</f>
        <v>0.62222222222222223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0.13939393939393938</v>
      </c>
      <c r="C42" s="47">
        <f>AVERAGE(C4:C11,C13:C23,C25:C26,C28:C30,C32:C40)</f>
        <v>0.1484848484848485</v>
      </c>
      <c r="D42" s="47">
        <f>AVERAGE(D4:D11,D13:D23,D25:D26,D28:D30,D32:D40)</f>
        <v>0</v>
      </c>
      <c r="E42" s="47">
        <f>AVERAGE(E4:E11,E13:E23,E25:E26,E28:E30,E32:E40)</f>
        <v>0.10909090909090911</v>
      </c>
      <c r="F42" s="47">
        <f>AVERAGE(F4:F11,F13:F23,F25:F26,F28:F30,F32:F40)</f>
        <v>0.39696969696969692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112</v>
      </c>
      <c r="B1" s="133"/>
      <c r="C1" s="133"/>
      <c r="D1" s="133"/>
      <c r="E1" s="133"/>
      <c r="F1" s="133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33" t="s">
        <v>113</v>
      </c>
      <c r="B1" s="133"/>
      <c r="C1" s="133"/>
      <c r="D1" s="133"/>
      <c r="E1" s="133"/>
      <c r="F1" s="133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3" zoomScale="95" workbookViewId="0">
      <selection activeCell="L28" sqref="L2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33" t="s">
        <v>114</v>
      </c>
      <c r="B1" s="133"/>
      <c r="C1" s="133"/>
      <c r="D1" s="133"/>
      <c r="E1" s="133"/>
      <c r="F1" s="133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19.3</v>
      </c>
      <c r="F4" s="12">
        <f t="shared" ref="F4:F11" si="0">B4+C4+D4+E4</f>
        <v>19.3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1</v>
      </c>
      <c r="E5" s="12">
        <v>21.5</v>
      </c>
      <c r="F5" s="12">
        <f t="shared" si="0"/>
        <v>22.5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19.100000000000001</v>
      </c>
      <c r="F6" s="12">
        <f t="shared" si="0"/>
        <v>19.100000000000001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15.3</v>
      </c>
      <c r="F7" s="12">
        <f t="shared" si="0"/>
        <v>15.3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0.4</v>
      </c>
      <c r="E8" s="12">
        <v>20</v>
      </c>
      <c r="F8" s="12">
        <f t="shared" si="0"/>
        <v>20.399999999999999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0.4</v>
      </c>
      <c r="E9" s="12">
        <v>21</v>
      </c>
      <c r="F9" s="12">
        <f t="shared" si="0"/>
        <v>21.4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0.3</v>
      </c>
      <c r="E10" s="12">
        <v>14.5</v>
      </c>
      <c r="F10" s="12">
        <f t="shared" si="0"/>
        <v>14.8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15</v>
      </c>
      <c r="F11" s="12">
        <f t="shared" si="0"/>
        <v>15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0.26249999999999996</v>
      </c>
      <c r="E12" s="43">
        <f>AVERAGE(E4:E11)</f>
        <v>18.212499999999999</v>
      </c>
      <c r="F12" s="43">
        <f>AVERAGE(F4:F11)</f>
        <v>18.475000000000001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0.2</v>
      </c>
      <c r="E13" s="12">
        <v>14.6</v>
      </c>
      <c r="F13" s="12">
        <f t="shared" ref="F13:F23" si="1">B13+C13+D13+E13</f>
        <v>14.799999999999999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1.3</v>
      </c>
      <c r="E14" s="12">
        <v>19.8</v>
      </c>
      <c r="F14" s="12">
        <f t="shared" si="1"/>
        <v>21.1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3.2</v>
      </c>
      <c r="E15" s="12">
        <v>19.5</v>
      </c>
      <c r="F15" s="12">
        <f t="shared" si="1"/>
        <v>22.7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3.2</v>
      </c>
      <c r="E16" s="12">
        <v>13.4</v>
      </c>
      <c r="F16" s="12">
        <f t="shared" si="1"/>
        <v>16.600000000000001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2.5</v>
      </c>
      <c r="E17" s="12">
        <v>14.2</v>
      </c>
      <c r="F17" s="12">
        <f t="shared" si="1"/>
        <v>16.7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16.899999999999999</v>
      </c>
      <c r="F18" s="12">
        <f t="shared" si="1"/>
        <v>16.899999999999999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2.6</v>
      </c>
      <c r="E19" s="12">
        <v>17.5</v>
      </c>
      <c r="F19" s="12">
        <f t="shared" si="1"/>
        <v>20.100000000000001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6</v>
      </c>
      <c r="F20" s="12">
        <f t="shared" si="1"/>
        <v>6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22" t="s">
        <v>18</v>
      </c>
      <c r="B21" s="123">
        <v>0</v>
      </c>
      <c r="C21" s="123">
        <v>0</v>
      </c>
      <c r="D21" s="123">
        <v>1</v>
      </c>
      <c r="E21" s="123">
        <v>22</v>
      </c>
      <c r="F21" s="110">
        <f t="shared" si="1"/>
        <v>23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2.1</v>
      </c>
      <c r="E22" s="12">
        <v>14</v>
      </c>
      <c r="F22" s="12">
        <f t="shared" si="1"/>
        <v>16.100000000000001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14.5</v>
      </c>
      <c r="F23" s="12">
        <f t="shared" si="1"/>
        <v>14.5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1.4636363636363638</v>
      </c>
      <c r="E24" s="44">
        <f>AVERAGE(E13:E23)</f>
        <v>15.672727272727274</v>
      </c>
      <c r="F24" s="44">
        <f>AVERAGE(F13:F23)</f>
        <v>17.136363636363633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19</v>
      </c>
      <c r="F25" s="12">
        <f>B25+C25+D25+E25</f>
        <v>19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17.2</v>
      </c>
      <c r="F26" s="12">
        <f>B26+C26+D26+E26</f>
        <v>17.2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18.100000000000001</v>
      </c>
      <c r="F27" s="44">
        <f>AVERAGE(F25:F26)</f>
        <v>18.100000000000001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22" t="s">
        <v>25</v>
      </c>
      <c r="B28" s="123">
        <v>0</v>
      </c>
      <c r="C28" s="123">
        <v>0</v>
      </c>
      <c r="D28" s="123">
        <v>8</v>
      </c>
      <c r="E28" s="123">
        <v>23.5</v>
      </c>
      <c r="F28" s="123">
        <f>B28+C28+D28+E28</f>
        <v>31.5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22" t="s">
        <v>26</v>
      </c>
      <c r="B29" s="123">
        <v>0</v>
      </c>
      <c r="C29" s="123">
        <v>0</v>
      </c>
      <c r="D29" s="123">
        <v>2.2000000000000002</v>
      </c>
      <c r="E29" s="123">
        <v>26</v>
      </c>
      <c r="F29" s="123">
        <f>B29+C29+D29+E29</f>
        <v>28.2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22" t="s">
        <v>27</v>
      </c>
      <c r="B30" s="123">
        <v>0</v>
      </c>
      <c r="C30" s="123">
        <v>0</v>
      </c>
      <c r="D30" s="123">
        <v>0.6</v>
      </c>
      <c r="E30" s="123">
        <v>31.5</v>
      </c>
      <c r="F30" s="123">
        <f>B30+C30+D30+E30</f>
        <v>32.1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3.5999999999999996</v>
      </c>
      <c r="E31" s="43">
        <f>AVERAGE(E28:E30)</f>
        <v>27</v>
      </c>
      <c r="F31" s="44">
        <f>AVERAGE(F28:F30)</f>
        <v>30.600000000000005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20</v>
      </c>
      <c r="F32" s="12">
        <f t="shared" ref="F32:F40" si="2">B32+C32+D32+E32</f>
        <v>20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0.2</v>
      </c>
      <c r="E33" s="12">
        <v>9</v>
      </c>
      <c r="F33" s="12">
        <f t="shared" si="2"/>
        <v>9.1999999999999993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1.7</v>
      </c>
      <c r="E34" s="12">
        <v>21</v>
      </c>
      <c r="F34" s="12">
        <f t="shared" si="2"/>
        <v>22.7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16.8</v>
      </c>
      <c r="F35" s="12">
        <f t="shared" si="2"/>
        <v>16.8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22" t="s">
        <v>46</v>
      </c>
      <c r="B36" s="123">
        <v>0</v>
      </c>
      <c r="C36" s="123">
        <v>0</v>
      </c>
      <c r="D36" s="123">
        <v>1.5</v>
      </c>
      <c r="E36" s="123">
        <v>46.7</v>
      </c>
      <c r="F36" s="123">
        <f t="shared" si="2"/>
        <v>48.2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22" t="s">
        <v>32</v>
      </c>
      <c r="B37" s="123">
        <v>0</v>
      </c>
      <c r="C37" s="123">
        <v>0</v>
      </c>
      <c r="D37" s="123">
        <v>4.4000000000000004</v>
      </c>
      <c r="E37" s="123">
        <v>43</v>
      </c>
      <c r="F37" s="123">
        <f t="shared" si="2"/>
        <v>47.4</v>
      </c>
      <c r="G37" s="37"/>
    </row>
    <row r="38" spans="1:19" x14ac:dyDescent="0.2">
      <c r="A38" s="122" t="s">
        <v>33</v>
      </c>
      <c r="B38" s="123">
        <v>0</v>
      </c>
      <c r="C38" s="123">
        <v>0</v>
      </c>
      <c r="D38" s="123">
        <v>0.2</v>
      </c>
      <c r="E38" s="123">
        <v>35</v>
      </c>
      <c r="F38" s="123">
        <f t="shared" si="2"/>
        <v>35.200000000000003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0.6</v>
      </c>
      <c r="E39" s="12">
        <v>11</v>
      </c>
      <c r="F39" s="12">
        <f t="shared" si="2"/>
        <v>11.6</v>
      </c>
      <c r="G39" s="60"/>
    </row>
    <row r="40" spans="1:19" s="6" customFormat="1" x14ac:dyDescent="0.2">
      <c r="A40" s="122" t="s">
        <v>88</v>
      </c>
      <c r="B40" s="123">
        <v>0</v>
      </c>
      <c r="C40" s="123">
        <v>0</v>
      </c>
      <c r="D40" s="123">
        <v>4.5999999999999996</v>
      </c>
      <c r="E40" s="123">
        <v>27</v>
      </c>
      <c r="F40" s="123">
        <f t="shared" si="2"/>
        <v>31.6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1.4666666666666666</v>
      </c>
      <c r="E41" s="44">
        <f>AVERAGE(E32:E40)</f>
        <v>25.5</v>
      </c>
      <c r="F41" s="44">
        <f>AVERAGE(F32:F40)</f>
        <v>26.966666666666665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1.278787878787879</v>
      </c>
      <c r="E42" s="47">
        <f>AVERAGE(E4:E11,E13:E23,E25:E26,E28:E30,E32:E40)</f>
        <v>20.145454545454548</v>
      </c>
      <c r="F42" s="47">
        <f>AVERAGE(F4:F11,F13:F23,F25:F26,F28:F30,F32:F40)</f>
        <v>21.424242424242429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115</v>
      </c>
      <c r="B1" s="133"/>
      <c r="C1" s="133"/>
      <c r="D1" s="133"/>
      <c r="E1" s="133"/>
      <c r="F1" s="133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0.2</v>
      </c>
      <c r="D4" s="12">
        <v>2.4</v>
      </c>
      <c r="E4" s="12">
        <v>0</v>
      </c>
      <c r="F4" s="12">
        <f t="shared" ref="F4:F11" si="0">B4+C4+D4+E4</f>
        <v>2.6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3.1</v>
      </c>
      <c r="E5" s="12">
        <v>0</v>
      </c>
      <c r="F5" s="12">
        <f t="shared" si="0"/>
        <v>3.1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4.5</v>
      </c>
      <c r="E6" s="12">
        <v>0</v>
      </c>
      <c r="F6" s="12">
        <f t="shared" si="0"/>
        <v>4.5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2</v>
      </c>
      <c r="E7" s="12">
        <v>0</v>
      </c>
      <c r="F7" s="12">
        <f t="shared" si="0"/>
        <v>2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1.6</v>
      </c>
      <c r="E8" s="12">
        <v>0</v>
      </c>
      <c r="F8" s="12">
        <f t="shared" si="0"/>
        <v>1.6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0.2</v>
      </c>
      <c r="D9" s="12">
        <v>2.8</v>
      </c>
      <c r="E9" s="12">
        <v>0</v>
      </c>
      <c r="F9" s="12">
        <f t="shared" si="0"/>
        <v>3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1</v>
      </c>
      <c r="E10" s="12">
        <v>0</v>
      </c>
      <c r="F10" s="12">
        <f t="shared" si="0"/>
        <v>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1</v>
      </c>
      <c r="E11" s="12">
        <v>0</v>
      </c>
      <c r="F11" s="12">
        <f t="shared" si="0"/>
        <v>1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0.05</v>
      </c>
      <c r="D12" s="43">
        <f>AVERAGE(D4:D11)</f>
        <v>2.2999999999999998</v>
      </c>
      <c r="E12" s="43">
        <f>AVERAGE(E4:E11)</f>
        <v>0</v>
      </c>
      <c r="F12" s="43">
        <f>AVERAGE(F4:F11)</f>
        <v>2.3499999999999996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1.8</v>
      </c>
      <c r="E13" s="12">
        <v>0</v>
      </c>
      <c r="F13" s="12">
        <f t="shared" ref="F13:F23" si="1">B13+C13+D13+E13</f>
        <v>1.8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0.5</v>
      </c>
      <c r="C15" s="12">
        <v>0</v>
      </c>
      <c r="D15" s="12">
        <v>4.5999999999999996</v>
      </c>
      <c r="E15" s="12">
        <v>0.6</v>
      </c>
      <c r="F15" s="12">
        <f t="shared" si="1"/>
        <v>5.6999999999999993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0.2</v>
      </c>
      <c r="C16" s="12">
        <v>0.2</v>
      </c>
      <c r="D16" s="12">
        <v>4.3</v>
      </c>
      <c r="E16" s="12">
        <v>0.2</v>
      </c>
      <c r="F16" s="12">
        <f t="shared" si="1"/>
        <v>4.9000000000000004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1.3</v>
      </c>
      <c r="E17" s="12">
        <v>1</v>
      </c>
      <c r="F17" s="12">
        <f t="shared" si="1"/>
        <v>2.2999999999999998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3.2</v>
      </c>
      <c r="E18" s="12">
        <v>0</v>
      </c>
      <c r="F18" s="12">
        <f t="shared" si="1"/>
        <v>3.2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0.2</v>
      </c>
      <c r="C19" s="12">
        <v>0</v>
      </c>
      <c r="D19" s="12">
        <v>2.8</v>
      </c>
      <c r="E19" s="12">
        <v>0.4</v>
      </c>
      <c r="F19" s="12">
        <f t="shared" si="1"/>
        <v>3.4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4</v>
      </c>
      <c r="E20" s="12">
        <v>0</v>
      </c>
      <c r="F20" s="12">
        <f t="shared" si="1"/>
        <v>4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6.5</v>
      </c>
      <c r="E21" s="12">
        <v>0.4</v>
      </c>
      <c r="F21" s="12">
        <f t="shared" si="1"/>
        <v>6.9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1.3</v>
      </c>
      <c r="E22" s="12">
        <v>0</v>
      </c>
      <c r="F22" s="12">
        <f t="shared" si="1"/>
        <v>1.3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1.6</v>
      </c>
      <c r="E23" s="12">
        <v>0</v>
      </c>
      <c r="F23" s="12">
        <f t="shared" si="1"/>
        <v>1.6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8.1818181818181804E-2</v>
      </c>
      <c r="C24" s="44">
        <f>AVERAGE(C13:C23)</f>
        <v>1.8181818181818184E-2</v>
      </c>
      <c r="D24" s="44">
        <f>AVERAGE(D13:D23)</f>
        <v>2.8545454545454549</v>
      </c>
      <c r="E24" s="44">
        <f>AVERAGE(E13:E23)</f>
        <v>0.23636363636363636</v>
      </c>
      <c r="F24" s="44">
        <f>AVERAGE(F13:F23)</f>
        <v>3.1909090909090905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2.5</v>
      </c>
      <c r="E25" s="12">
        <v>0.3</v>
      </c>
      <c r="F25" s="12">
        <f>B25+C25+D25+E25</f>
        <v>2.8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1.4</v>
      </c>
      <c r="E26" s="12">
        <v>0</v>
      </c>
      <c r="F26" s="12">
        <f>B26+C26+D26+E26</f>
        <v>1.4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1.95</v>
      </c>
      <c r="E27" s="43">
        <f>AVERAGE(E25:E26)</f>
        <v>0.15</v>
      </c>
      <c r="F27" s="44">
        <f>AVERAGE(F25:F26)</f>
        <v>2.0999999999999996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3.5</v>
      </c>
      <c r="C28" s="12">
        <v>0</v>
      </c>
      <c r="D28" s="12">
        <v>1.4</v>
      </c>
      <c r="E28" s="12">
        <v>0.2</v>
      </c>
      <c r="F28" s="12">
        <f>B28+C28+D28+E28</f>
        <v>5.1000000000000005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1.2</v>
      </c>
      <c r="E29" s="12">
        <v>0.2</v>
      </c>
      <c r="F29" s="12">
        <f>B29+C29+D29+E29</f>
        <v>1.4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0.6</v>
      </c>
      <c r="E30" s="12">
        <v>0.2</v>
      </c>
      <c r="F30" s="12">
        <f>B30+C30+D30+E30</f>
        <v>0.8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1.0666666666666667</v>
      </c>
      <c r="E31" s="43">
        <f>AVERAGE(E28:E30)</f>
        <v>0.20000000000000004</v>
      </c>
      <c r="F31" s="44">
        <f>AVERAGE(F28:F30)</f>
        <v>2.4333333333333331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1.2</v>
      </c>
      <c r="E32" s="12">
        <v>0</v>
      </c>
      <c r="F32" s="12">
        <f t="shared" ref="F32:F40" si="2">B32+C32+D32+E32</f>
        <v>1.2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0.6</v>
      </c>
      <c r="E33" s="12">
        <v>0</v>
      </c>
      <c r="F33" s="12">
        <f t="shared" si="2"/>
        <v>0.6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1.3</v>
      </c>
      <c r="E34" s="12">
        <v>0</v>
      </c>
      <c r="F34" s="12">
        <f t="shared" si="2"/>
        <v>1.3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1.6</v>
      </c>
      <c r="E35" s="12">
        <v>0</v>
      </c>
      <c r="F35" s="12">
        <f t="shared" si="2"/>
        <v>1.6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1.1000000000000001</v>
      </c>
      <c r="E36" s="12">
        <v>0.2</v>
      </c>
      <c r="F36" s="12">
        <f t="shared" si="2"/>
        <v>1.3</v>
      </c>
      <c r="J36" s="38"/>
      <c r="K36" s="38"/>
    </row>
    <row r="37" spans="1:18" x14ac:dyDescent="0.2">
      <c r="A37" s="16" t="s">
        <v>32</v>
      </c>
      <c r="B37" s="12">
        <v>0.5</v>
      </c>
      <c r="C37" s="12">
        <v>0</v>
      </c>
      <c r="D37" s="12">
        <v>1.7</v>
      </c>
      <c r="E37" s="12">
        <v>0.2</v>
      </c>
      <c r="F37" s="12">
        <f t="shared" si="2"/>
        <v>2.4000000000000004</v>
      </c>
    </row>
    <row r="38" spans="1:18" x14ac:dyDescent="0.2">
      <c r="A38" s="16" t="s">
        <v>33</v>
      </c>
      <c r="B38" s="12">
        <v>1.8</v>
      </c>
      <c r="C38" s="12">
        <v>0</v>
      </c>
      <c r="D38" s="12">
        <v>1.3</v>
      </c>
      <c r="E38" s="12">
        <v>0.4</v>
      </c>
      <c r="F38" s="12">
        <f t="shared" si="2"/>
        <v>3.5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2.5</v>
      </c>
      <c r="E39" s="12">
        <v>0.8</v>
      </c>
      <c r="F39" s="12">
        <f t="shared" si="2"/>
        <v>3.3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2.2000000000000002</v>
      </c>
      <c r="E40" s="12">
        <v>0</v>
      </c>
      <c r="F40" s="12">
        <f t="shared" si="2"/>
        <v>2.2000000000000002</v>
      </c>
    </row>
    <row r="41" spans="1:18" x14ac:dyDescent="0.2">
      <c r="A41" s="42" t="s">
        <v>35</v>
      </c>
      <c r="B41" s="44">
        <f>AVERAGE(B32:B40)</f>
        <v>0.25555555555555554</v>
      </c>
      <c r="C41" s="44">
        <f>AVERAGE(C32:C40)</f>
        <v>0</v>
      </c>
      <c r="D41" s="44">
        <f>AVERAGE(D32:D40)</f>
        <v>1.5</v>
      </c>
      <c r="E41" s="44">
        <f>AVERAGE(E32:E40)</f>
        <v>0.17777777777777778</v>
      </c>
      <c r="F41" s="44">
        <f>AVERAGE(F32:F40)</f>
        <v>1.9333333333333331</v>
      </c>
    </row>
    <row r="42" spans="1:18" x14ac:dyDescent="0.2">
      <c r="A42" s="46" t="s">
        <v>36</v>
      </c>
      <c r="B42" s="47">
        <f>AVERAGE(B4:B11,B13:B23,B25:B26,B28:B30,B32:B40)</f>
        <v>0.20303030303030303</v>
      </c>
      <c r="C42" s="47">
        <f>AVERAGE(C4:C11,C13:C23,C25:C26,C28:C30,C32:C40)</f>
        <v>1.8181818181818184E-2</v>
      </c>
      <c r="D42" s="47">
        <f>AVERAGE(D4:D11,D13:D23,D25:D26,D28:D30,D32:D40)</f>
        <v>2.1333333333333333</v>
      </c>
      <c r="E42" s="47">
        <f>AVERAGE(E4:E11,E13:E23,E25:E26,E28:E30,E32:E40)</f>
        <v>0.15454545454545457</v>
      </c>
      <c r="F42" s="47">
        <f>AVERAGE(F4:F11,F13:F23,F25:F26,F28:F30,F32:F40)</f>
        <v>2.5090909090909084</v>
      </c>
    </row>
  </sheetData>
  <protectedRanges>
    <protectedRange sqref="B4:B11 B13:B23 B25:B26 B28:B30 B32:B40" name="Intervalo1_1" securityDescriptor="O:WDG:WDD:(A;;CC;;;WD)"/>
    <protectedRange sqref="C4:E11" name="Intervalo1_1_1" securityDescriptor="O:WDG:WDD:(A;;CC;;;WD)"/>
    <protectedRange sqref="C13:E23" name="Intervalo1_1_2" securityDescriptor="O:WDG:WDD:(A;;CC;;;WD)"/>
    <protectedRange sqref="C25:E26" name="Intervalo1_1_3" securityDescriptor="O:WDG:WDD:(A;;CC;;;WD)"/>
    <protectedRange sqref="C28:E30" name="Intervalo1_1_4" securityDescriptor="O:WDG:WDD:(A;;CC;;;WD)"/>
    <protectedRange sqref="C32:E40" name="Intervalo1_1_5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100" workbookViewId="0">
      <selection activeCell="A4" sqref="A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33" t="s">
        <v>116</v>
      </c>
      <c r="B1" s="133"/>
      <c r="C1" s="133"/>
      <c r="D1" s="133"/>
      <c r="E1" s="133"/>
      <c r="F1" s="133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2</v>
      </c>
      <c r="C4" s="12">
        <v>0</v>
      </c>
      <c r="D4" s="12">
        <v>0</v>
      </c>
      <c r="E4" s="12">
        <v>0</v>
      </c>
      <c r="F4" s="12">
        <f t="shared" ref="F4:F11" si="0">B4+C4+D4+E4</f>
        <v>2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0.4</v>
      </c>
      <c r="C6" s="12">
        <v>0</v>
      </c>
      <c r="D6" s="12">
        <v>0</v>
      </c>
      <c r="E6" s="12">
        <v>0</v>
      </c>
      <c r="F6" s="12">
        <f t="shared" si="0"/>
        <v>0.4</v>
      </c>
    </row>
    <row r="7" spans="1:15" x14ac:dyDescent="0.2">
      <c r="A7" s="16" t="s">
        <v>5</v>
      </c>
      <c r="B7" s="12">
        <v>0.4</v>
      </c>
      <c r="C7" s="12">
        <v>0</v>
      </c>
      <c r="D7" s="12">
        <v>0</v>
      </c>
      <c r="E7" s="12">
        <v>0</v>
      </c>
      <c r="F7" s="12">
        <f t="shared" si="0"/>
        <v>0.4</v>
      </c>
    </row>
    <row r="8" spans="1:15" x14ac:dyDescent="0.2">
      <c r="A8" s="16" t="s">
        <v>6</v>
      </c>
      <c r="B8" s="12">
        <v>0.3</v>
      </c>
      <c r="C8" s="12">
        <v>0</v>
      </c>
      <c r="D8" s="12">
        <v>0</v>
      </c>
      <c r="E8" s="12">
        <v>0</v>
      </c>
      <c r="F8" s="12">
        <f t="shared" si="0"/>
        <v>0.3</v>
      </c>
    </row>
    <row r="9" spans="1:15" x14ac:dyDescent="0.2">
      <c r="A9" s="16" t="s">
        <v>7</v>
      </c>
      <c r="B9" s="12">
        <v>0.8</v>
      </c>
      <c r="C9" s="12">
        <v>0</v>
      </c>
      <c r="D9" s="12">
        <v>0</v>
      </c>
      <c r="E9" s="12">
        <v>0</v>
      </c>
      <c r="F9" s="12">
        <f t="shared" si="0"/>
        <v>0.8</v>
      </c>
    </row>
    <row r="10" spans="1:15" x14ac:dyDescent="0.2">
      <c r="A10" s="16" t="s">
        <v>8</v>
      </c>
      <c r="B10" s="12">
        <v>0.2</v>
      </c>
      <c r="C10" s="12">
        <v>0</v>
      </c>
      <c r="D10" s="12">
        <v>0</v>
      </c>
      <c r="E10" s="12">
        <v>0</v>
      </c>
      <c r="F10" s="12">
        <f t="shared" si="0"/>
        <v>0.2</v>
      </c>
    </row>
    <row r="11" spans="1:15" x14ac:dyDescent="0.2">
      <c r="A11" s="22" t="s">
        <v>47</v>
      </c>
      <c r="B11" s="12">
        <v>1.5</v>
      </c>
      <c r="C11" s="12">
        <v>0</v>
      </c>
      <c r="D11" s="12">
        <v>0</v>
      </c>
      <c r="E11" s="12">
        <v>0</v>
      </c>
      <c r="F11" s="12">
        <f t="shared" si="0"/>
        <v>1.5</v>
      </c>
    </row>
    <row r="12" spans="1:15" x14ac:dyDescent="0.2">
      <c r="A12" s="42" t="s">
        <v>9</v>
      </c>
      <c r="B12" s="43">
        <f>AVERAGE(B4:B11)</f>
        <v>0.7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0.7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1.1000000000000001</v>
      </c>
      <c r="C14" s="12">
        <v>0</v>
      </c>
      <c r="D14" s="12">
        <v>0</v>
      </c>
      <c r="E14" s="12">
        <v>0</v>
      </c>
      <c r="F14" s="12">
        <f t="shared" si="1"/>
        <v>1.1000000000000001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0.2</v>
      </c>
      <c r="C16" s="12">
        <v>0</v>
      </c>
      <c r="D16" s="12">
        <v>0</v>
      </c>
      <c r="E16" s="12">
        <v>0</v>
      </c>
      <c r="F16" s="12">
        <f t="shared" si="1"/>
        <v>0.2</v>
      </c>
    </row>
    <row r="17" spans="1:7" x14ac:dyDescent="0.2">
      <c r="A17" s="16" t="s">
        <v>14</v>
      </c>
      <c r="B17" s="12">
        <v>0.7</v>
      </c>
      <c r="C17" s="12">
        <v>0</v>
      </c>
      <c r="D17" s="12">
        <v>0</v>
      </c>
      <c r="E17" s="12">
        <v>0</v>
      </c>
      <c r="F17" s="12">
        <f t="shared" si="1"/>
        <v>0.7</v>
      </c>
    </row>
    <row r="18" spans="1:7" x14ac:dyDescent="0.2">
      <c r="A18" s="16" t="s">
        <v>15</v>
      </c>
      <c r="B18" s="12">
        <v>0.3</v>
      </c>
      <c r="C18" s="12">
        <v>0</v>
      </c>
      <c r="D18" s="12">
        <v>0</v>
      </c>
      <c r="E18" s="12">
        <v>0</v>
      </c>
      <c r="F18" s="12">
        <f t="shared" si="1"/>
        <v>0.3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2</v>
      </c>
      <c r="C21" s="12">
        <v>0</v>
      </c>
      <c r="D21" s="12">
        <v>0</v>
      </c>
      <c r="E21" s="12">
        <v>0</v>
      </c>
      <c r="F21" s="12">
        <f t="shared" si="1"/>
        <v>2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</row>
    <row r="24" spans="1:7" x14ac:dyDescent="0.2">
      <c r="A24" s="42" t="s">
        <v>21</v>
      </c>
      <c r="B24" s="44">
        <f>AVERAGE(B13:B23)</f>
        <v>0.40909090909090912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0.40909090909090912</v>
      </c>
      <c r="G24" t="s">
        <v>48</v>
      </c>
    </row>
    <row r="25" spans="1:7" x14ac:dyDescent="0.2">
      <c r="A25" s="16" t="s">
        <v>22</v>
      </c>
      <c r="B25" s="12">
        <v>3.7</v>
      </c>
      <c r="C25" s="12">
        <v>0</v>
      </c>
      <c r="D25" s="12">
        <v>0</v>
      </c>
      <c r="E25" s="12">
        <v>0</v>
      </c>
      <c r="F25" s="12">
        <f>B25+C25+D25+E25</f>
        <v>3.7</v>
      </c>
    </row>
    <row r="26" spans="1:7" x14ac:dyDescent="0.2">
      <c r="A26" s="16" t="s">
        <v>23</v>
      </c>
      <c r="B26" s="12">
        <v>2.5</v>
      </c>
      <c r="C26" s="12">
        <v>0</v>
      </c>
      <c r="D26" s="12">
        <v>0</v>
      </c>
      <c r="E26" s="12">
        <v>0</v>
      </c>
      <c r="F26" s="12">
        <f>B26+C26+D26+E26</f>
        <v>2.5</v>
      </c>
    </row>
    <row r="27" spans="1:7" x14ac:dyDescent="0.2">
      <c r="A27" s="42" t="s">
        <v>24</v>
      </c>
      <c r="B27" s="43">
        <f>AVERAGE(B25:B26)</f>
        <v>3.1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3.1</v>
      </c>
    </row>
    <row r="28" spans="1:7" x14ac:dyDescent="0.2">
      <c r="A28" s="16" t="s">
        <v>25</v>
      </c>
      <c r="B28" s="12">
        <v>0.6</v>
      </c>
      <c r="C28" s="12">
        <v>0</v>
      </c>
      <c r="D28" s="12">
        <v>0</v>
      </c>
      <c r="E28" s="12">
        <v>0</v>
      </c>
      <c r="F28" s="12">
        <f>B28+C28+D28+E28</f>
        <v>0.6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0.3</v>
      </c>
      <c r="C30" s="12">
        <v>0</v>
      </c>
      <c r="D30" s="12">
        <v>0</v>
      </c>
      <c r="E30" s="12">
        <v>0</v>
      </c>
      <c r="F30" s="12">
        <f>B30+C30+D30+E30</f>
        <v>0.3</v>
      </c>
    </row>
    <row r="31" spans="1:7" x14ac:dyDescent="0.2">
      <c r="A31" s="42" t="s">
        <v>28</v>
      </c>
      <c r="B31" s="43">
        <f>AVERAGE(B28:B30)</f>
        <v>0.3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0.3</v>
      </c>
    </row>
    <row r="32" spans="1:7" x14ac:dyDescent="0.2">
      <c r="A32" s="16" t="s">
        <v>45</v>
      </c>
      <c r="B32" s="12">
        <v>1</v>
      </c>
      <c r="C32" s="12">
        <v>0</v>
      </c>
      <c r="D32" s="12">
        <v>0</v>
      </c>
      <c r="E32" s="12">
        <v>0</v>
      </c>
      <c r="F32" s="12">
        <f t="shared" ref="F32:F40" si="2">B32+C32+D32+E32</f>
        <v>1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0.6</v>
      </c>
      <c r="C34" s="12">
        <v>0</v>
      </c>
      <c r="D34" s="12">
        <v>0</v>
      </c>
      <c r="E34" s="12">
        <v>0</v>
      </c>
      <c r="F34" s="12">
        <f t="shared" si="2"/>
        <v>0.6</v>
      </c>
    </row>
    <row r="35" spans="1:6" x14ac:dyDescent="0.2">
      <c r="A35" s="16" t="s">
        <v>31</v>
      </c>
      <c r="B35" s="12">
        <v>1.3</v>
      </c>
      <c r="C35" s="12">
        <v>0</v>
      </c>
      <c r="D35" s="12">
        <v>0</v>
      </c>
      <c r="E35" s="12">
        <v>0</v>
      </c>
      <c r="F35" s="12">
        <f t="shared" si="2"/>
        <v>1.3</v>
      </c>
    </row>
    <row r="36" spans="1:6" x14ac:dyDescent="0.2">
      <c r="A36" s="16" t="s">
        <v>46</v>
      </c>
      <c r="B36" s="12">
        <v>3.1</v>
      </c>
      <c r="C36" s="12">
        <v>0</v>
      </c>
      <c r="D36" s="12">
        <v>0</v>
      </c>
      <c r="E36" s="12">
        <v>0</v>
      </c>
      <c r="F36" s="12">
        <f t="shared" si="2"/>
        <v>3.1</v>
      </c>
    </row>
    <row r="37" spans="1:6" x14ac:dyDescent="0.2">
      <c r="A37" s="16" t="s">
        <v>32</v>
      </c>
      <c r="B37" s="12">
        <v>1.6</v>
      </c>
      <c r="C37" s="12">
        <v>0</v>
      </c>
      <c r="D37" s="12">
        <v>0</v>
      </c>
      <c r="E37" s="12">
        <v>0</v>
      </c>
      <c r="F37" s="12">
        <f t="shared" si="2"/>
        <v>1.6</v>
      </c>
    </row>
    <row r="38" spans="1:6" x14ac:dyDescent="0.2">
      <c r="A38" s="16" t="s">
        <v>33</v>
      </c>
      <c r="B38" s="12">
        <v>1</v>
      </c>
      <c r="C38" s="12">
        <v>0</v>
      </c>
      <c r="D38" s="12">
        <v>0</v>
      </c>
      <c r="E38" s="12">
        <v>0</v>
      </c>
      <c r="F38" s="12">
        <f t="shared" si="2"/>
        <v>1</v>
      </c>
    </row>
    <row r="39" spans="1:6" x14ac:dyDescent="0.2">
      <c r="A39" s="16" t="s">
        <v>44</v>
      </c>
      <c r="B39" s="12">
        <v>7.5</v>
      </c>
      <c r="C39" s="12">
        <v>0</v>
      </c>
      <c r="D39" s="12">
        <v>0</v>
      </c>
      <c r="E39" s="12">
        <v>0</v>
      </c>
      <c r="F39" s="12">
        <f t="shared" si="2"/>
        <v>7.5</v>
      </c>
    </row>
    <row r="40" spans="1:6" x14ac:dyDescent="0.2">
      <c r="A40" s="16" t="s">
        <v>88</v>
      </c>
      <c r="B40" s="12">
        <v>3</v>
      </c>
      <c r="C40" s="12">
        <v>0</v>
      </c>
      <c r="D40" s="12">
        <v>0</v>
      </c>
      <c r="E40" s="12">
        <v>0</v>
      </c>
      <c r="F40" s="12">
        <f t="shared" si="2"/>
        <v>3</v>
      </c>
    </row>
    <row r="41" spans="1:6" x14ac:dyDescent="0.2">
      <c r="A41" s="42" t="s">
        <v>35</v>
      </c>
      <c r="B41" s="44">
        <f>AVERAGE(B32:B40)</f>
        <v>2.1222222222222222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2.1222222222222222</v>
      </c>
    </row>
    <row r="42" spans="1:6" x14ac:dyDescent="0.2">
      <c r="A42" s="46" t="s">
        <v>36</v>
      </c>
      <c r="B42" s="47">
        <f>AVERAGE(B4:B11,B13:B23,B25:B26,B28:B30,B32:B40)</f>
        <v>1.1000000000000001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1.1000000000000001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117</v>
      </c>
      <c r="B1" s="133"/>
      <c r="C1" s="133"/>
      <c r="D1" s="133"/>
      <c r="E1" s="133"/>
      <c r="F1" s="133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33" t="s">
        <v>118</v>
      </c>
      <c r="B1" s="133"/>
      <c r="C1" s="133"/>
      <c r="D1" s="133"/>
      <c r="E1" s="133"/>
      <c r="F1" s="133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J31" sqref="J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33" t="s">
        <v>119</v>
      </c>
      <c r="B1" s="133"/>
      <c r="C1" s="133"/>
      <c r="D1" s="133"/>
      <c r="E1" s="133"/>
      <c r="F1" s="13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10</v>
      </c>
      <c r="D4" s="12">
        <v>2.2000000000000002</v>
      </c>
      <c r="E4" s="12">
        <v>0.2</v>
      </c>
      <c r="F4" s="12">
        <f t="shared" ref="F4:F11" si="0">B4+C4+D4+E4</f>
        <v>12.399999999999999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8.1999999999999993</v>
      </c>
      <c r="D5" s="12">
        <v>2.6</v>
      </c>
      <c r="E5" s="12">
        <v>0.2</v>
      </c>
      <c r="F5" s="12">
        <f t="shared" si="0"/>
        <v>10.999999999999998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6.8</v>
      </c>
      <c r="D6" s="12">
        <v>1.2</v>
      </c>
      <c r="E6" s="12">
        <v>0.2</v>
      </c>
      <c r="F6" s="12">
        <f t="shared" si="0"/>
        <v>8.1999999999999993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5.2</v>
      </c>
      <c r="D7" s="12">
        <v>1.2</v>
      </c>
      <c r="E7" s="12">
        <v>6.4</v>
      </c>
      <c r="F7" s="12">
        <f t="shared" si="0"/>
        <v>12.8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13.4</v>
      </c>
      <c r="D8" s="12">
        <v>1.6</v>
      </c>
      <c r="E8" s="12">
        <v>0.4</v>
      </c>
      <c r="F8" s="12">
        <f t="shared" si="0"/>
        <v>15.4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8.8000000000000007</v>
      </c>
      <c r="D9" s="12">
        <v>2.6</v>
      </c>
      <c r="E9" s="12">
        <v>0.6</v>
      </c>
      <c r="F9" s="12">
        <f t="shared" si="0"/>
        <v>12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6.2</v>
      </c>
      <c r="D10" s="12">
        <v>1.7</v>
      </c>
      <c r="E10" s="12">
        <v>0.1</v>
      </c>
      <c r="F10" s="12">
        <f t="shared" si="0"/>
        <v>8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9.6</v>
      </c>
      <c r="D11" s="12">
        <v>1.3</v>
      </c>
      <c r="E11" s="12">
        <v>0</v>
      </c>
      <c r="F11" s="12">
        <f t="shared" si="0"/>
        <v>10.9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8.5250000000000004</v>
      </c>
      <c r="D12" s="43">
        <f>AVERAGE(D4:D11)</f>
        <v>1.8</v>
      </c>
      <c r="E12" s="43">
        <f>AVERAGE(E4:E11)</f>
        <v>1.0125</v>
      </c>
      <c r="F12" s="43">
        <f>AVERAGE(F4:F11)</f>
        <v>11.3375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7.2</v>
      </c>
      <c r="D13" s="12">
        <v>1.4</v>
      </c>
      <c r="E13" s="12">
        <v>0.2</v>
      </c>
      <c r="F13" s="12">
        <f t="shared" ref="F13:F23" si="1">B13+C13+D13+E13</f>
        <v>8.7999999999999989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4</v>
      </c>
      <c r="D14" s="12">
        <v>0.9</v>
      </c>
      <c r="E14" s="12">
        <v>0</v>
      </c>
      <c r="F14" s="12">
        <f t="shared" si="1"/>
        <v>4.9000000000000004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6.4</v>
      </c>
      <c r="D15" s="12">
        <v>1.2</v>
      </c>
      <c r="E15" s="12">
        <v>0.2</v>
      </c>
      <c r="F15" s="12">
        <f t="shared" si="1"/>
        <v>7.8000000000000007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5.5</v>
      </c>
      <c r="D16" s="12">
        <v>1.3</v>
      </c>
      <c r="E16" s="12">
        <v>0</v>
      </c>
      <c r="F16" s="12">
        <f t="shared" si="1"/>
        <v>6.8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6</v>
      </c>
      <c r="D17" s="12">
        <v>1.2</v>
      </c>
      <c r="E17" s="12">
        <v>0</v>
      </c>
      <c r="F17" s="12">
        <f t="shared" si="1"/>
        <v>7.2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12</v>
      </c>
      <c r="D18" s="12">
        <v>1.4</v>
      </c>
      <c r="E18" s="12">
        <v>0.3</v>
      </c>
      <c r="F18" s="12">
        <f t="shared" si="1"/>
        <v>13.700000000000001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4.2</v>
      </c>
      <c r="D19" s="12">
        <v>2</v>
      </c>
      <c r="E19" s="12">
        <v>0.2</v>
      </c>
      <c r="F19" s="12">
        <f t="shared" si="1"/>
        <v>6.4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5.2</v>
      </c>
      <c r="D20" s="12">
        <v>1.6</v>
      </c>
      <c r="E20" s="12">
        <v>0</v>
      </c>
      <c r="F20" s="12">
        <f t="shared" si="1"/>
        <v>6.8000000000000007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13</v>
      </c>
      <c r="D21" s="12">
        <v>1.2</v>
      </c>
      <c r="E21" s="12">
        <v>0.2</v>
      </c>
      <c r="F21" s="12">
        <f t="shared" si="1"/>
        <v>14.399999999999999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7.5</v>
      </c>
      <c r="D22" s="12">
        <v>1.3</v>
      </c>
      <c r="E22" s="12">
        <v>0</v>
      </c>
      <c r="F22" s="12">
        <f t="shared" si="1"/>
        <v>8.8000000000000007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12</v>
      </c>
      <c r="D23" s="12">
        <v>1.2</v>
      </c>
      <c r="E23" s="12">
        <v>0</v>
      </c>
      <c r="F23" s="12">
        <f t="shared" si="1"/>
        <v>13.2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7.5454545454545459</v>
      </c>
      <c r="D24" s="44">
        <f>AVERAGE(D13:D23)</f>
        <v>1.3363636363636362</v>
      </c>
      <c r="E24" s="44">
        <f>AVERAGE(E13:E23)</f>
        <v>9.9999999999999992E-2</v>
      </c>
      <c r="F24" s="44">
        <f>AVERAGE(F13:F23)</f>
        <v>8.9818181818181824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10.5</v>
      </c>
      <c r="D25" s="12">
        <v>1.7</v>
      </c>
      <c r="E25" s="12">
        <v>0.3</v>
      </c>
      <c r="F25" s="12">
        <f>B25+C25+D25+E25</f>
        <v>12.5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10.8</v>
      </c>
      <c r="D26" s="12">
        <v>2.6</v>
      </c>
      <c r="E26" s="12">
        <v>0.2</v>
      </c>
      <c r="F26" s="12">
        <f>B26+C26+D26+E26</f>
        <v>13.6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10.65</v>
      </c>
      <c r="D27" s="43">
        <f>AVERAGE(D25:D26)</f>
        <v>2.15</v>
      </c>
      <c r="E27" s="43">
        <f>AVERAGE(E25:E26)</f>
        <v>0.25</v>
      </c>
      <c r="F27" s="44">
        <f>AVERAGE(F25:F26)</f>
        <v>13.05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12.3</v>
      </c>
      <c r="D28" s="12">
        <v>3.4</v>
      </c>
      <c r="E28" s="12">
        <v>0.7</v>
      </c>
      <c r="F28" s="12">
        <f>B28+C28+D28+E28</f>
        <v>16.400000000000002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10.8</v>
      </c>
      <c r="D29" s="12">
        <v>2.6</v>
      </c>
      <c r="E29" s="12">
        <v>0.6</v>
      </c>
      <c r="F29" s="12">
        <f>B29+C29+D29+E29</f>
        <v>14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12.6</v>
      </c>
      <c r="D30" s="12">
        <v>2.6</v>
      </c>
      <c r="E30" s="12">
        <v>0.4</v>
      </c>
      <c r="F30" s="12">
        <f>B30+C30+D30+E30</f>
        <v>15.6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11.9</v>
      </c>
      <c r="D31" s="43">
        <f>AVERAGE(D28:D30)</f>
        <v>2.8666666666666667</v>
      </c>
      <c r="E31" s="43">
        <f>AVERAGE(E28:E30)</f>
        <v>0.56666666666666654</v>
      </c>
      <c r="F31" s="44">
        <f>AVERAGE(F28:F30)</f>
        <v>15.333333333333334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12</v>
      </c>
      <c r="D32" s="12">
        <v>3</v>
      </c>
      <c r="E32" s="12">
        <v>0.2</v>
      </c>
      <c r="F32" s="12">
        <f t="shared" ref="F32:F40" si="2">B32+C32+D32+E32</f>
        <v>15.2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4.5999999999999996</v>
      </c>
      <c r="D33" s="12">
        <v>1.2</v>
      </c>
      <c r="E33" s="12">
        <v>0.2</v>
      </c>
      <c r="F33" s="12">
        <f t="shared" si="2"/>
        <v>6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14.1</v>
      </c>
      <c r="D34" s="12">
        <v>2.4</v>
      </c>
      <c r="E34" s="12">
        <v>0.2</v>
      </c>
      <c r="F34" s="12">
        <f t="shared" si="2"/>
        <v>16.7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9.3000000000000007</v>
      </c>
      <c r="D35" s="12">
        <v>1.4</v>
      </c>
      <c r="E35" s="12">
        <v>1.3</v>
      </c>
      <c r="F35" s="12">
        <f t="shared" si="2"/>
        <v>12.000000000000002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17</v>
      </c>
      <c r="D36" s="12">
        <v>3.2</v>
      </c>
      <c r="E36" s="12">
        <v>0.3</v>
      </c>
      <c r="F36" s="12">
        <f t="shared" si="2"/>
        <v>20.5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13.9</v>
      </c>
      <c r="D37" s="12">
        <v>3</v>
      </c>
      <c r="E37" s="12">
        <v>0.2</v>
      </c>
      <c r="F37" s="12">
        <f t="shared" si="2"/>
        <v>17.099999999999998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9.8000000000000007</v>
      </c>
      <c r="D38" s="12">
        <v>2.8</v>
      </c>
      <c r="E38" s="12">
        <v>0.4</v>
      </c>
      <c r="F38" s="12">
        <f t="shared" si="2"/>
        <v>13.000000000000002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22.2</v>
      </c>
      <c r="D39" s="12">
        <v>2.8</v>
      </c>
      <c r="E39" s="12">
        <v>1.5</v>
      </c>
      <c r="F39" s="12">
        <f t="shared" si="2"/>
        <v>26.5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9.4</v>
      </c>
      <c r="D40" s="12">
        <v>1.4</v>
      </c>
      <c r="E40" s="12">
        <v>0.2</v>
      </c>
      <c r="F40" s="12">
        <f t="shared" si="2"/>
        <v>11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12.47777777777778</v>
      </c>
      <c r="D41" s="44">
        <f>AVERAGE(D32:D40)</f>
        <v>2.3555555555555556</v>
      </c>
      <c r="E41" s="44">
        <f>AVERAGE(E32:E40)</f>
        <v>0.50000000000000011</v>
      </c>
      <c r="F41" s="44">
        <f>AVERAGE(F32:F40)</f>
        <v>15.333333333333334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9.7121212121212128</v>
      </c>
      <c r="D42" s="47">
        <f>AVERAGE(D4:D11,D13:D23,D25:D26,D28:D30,D32:D40)</f>
        <v>1.915151515151515</v>
      </c>
      <c r="E42" s="47">
        <f>AVERAGE(E4:E11,E13:E23,E25:E26,E28:E30,E32:E40)</f>
        <v>0.48181818181818165</v>
      </c>
      <c r="F42" s="47">
        <f>AVERAGE(F4:F11,F13:F23,F25:F26,F28:F30,F32:F40)</f>
        <v>12.109090909090909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37" sqref="D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33" t="s">
        <v>120</v>
      </c>
      <c r="B1" s="133"/>
      <c r="C1" s="133"/>
      <c r="D1" s="133"/>
      <c r="E1" s="133"/>
      <c r="F1" s="133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0.2</v>
      </c>
      <c r="C4" s="12">
        <v>0</v>
      </c>
      <c r="D4" s="12">
        <v>0</v>
      </c>
      <c r="E4" s="12">
        <v>0</v>
      </c>
      <c r="F4" s="12">
        <f t="shared" ref="F4:F11" si="0">B4+C4+D4+E4</f>
        <v>0.2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0.3</v>
      </c>
      <c r="C5" s="12">
        <v>0</v>
      </c>
      <c r="D5" s="12">
        <v>0</v>
      </c>
      <c r="E5" s="12">
        <v>0</v>
      </c>
      <c r="F5" s="12">
        <f t="shared" si="0"/>
        <v>0.3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0.4</v>
      </c>
      <c r="C6" s="12">
        <v>0</v>
      </c>
      <c r="D6" s="12">
        <v>0.2</v>
      </c>
      <c r="E6" s="12">
        <v>0</v>
      </c>
      <c r="F6" s="12">
        <f t="shared" si="0"/>
        <v>0.60000000000000009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0.8</v>
      </c>
      <c r="C8" s="12">
        <v>0</v>
      </c>
      <c r="D8" s="12">
        <v>0</v>
      </c>
      <c r="E8" s="12">
        <v>0</v>
      </c>
      <c r="F8" s="12">
        <f t="shared" si="0"/>
        <v>0.8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0.6</v>
      </c>
      <c r="C9" s="12">
        <v>0</v>
      </c>
      <c r="D9" s="12">
        <v>0</v>
      </c>
      <c r="E9" s="12">
        <v>0</v>
      </c>
      <c r="F9" s="12">
        <f t="shared" si="0"/>
        <v>0.6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0.5</v>
      </c>
      <c r="C10" s="12">
        <v>0</v>
      </c>
      <c r="D10" s="12">
        <v>0.2</v>
      </c>
      <c r="E10" s="12">
        <v>0</v>
      </c>
      <c r="F10" s="12">
        <f t="shared" si="0"/>
        <v>0.7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0.375</v>
      </c>
      <c r="C12" s="43">
        <f>AVERAGE(C4:C11)</f>
        <v>0</v>
      </c>
      <c r="D12" s="43">
        <f>AVERAGE(D4:D11)</f>
        <v>0.05</v>
      </c>
      <c r="E12" s="43">
        <f>AVERAGE(E4:E11)</f>
        <v>0</v>
      </c>
      <c r="F12" s="43">
        <f>AVERAGE(F4:F11)</f>
        <v>0.42500000000000004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0.4</v>
      </c>
      <c r="C13" s="12">
        <v>0</v>
      </c>
      <c r="D13" s="12">
        <v>0</v>
      </c>
      <c r="E13" s="12">
        <v>0</v>
      </c>
      <c r="F13" s="12">
        <f t="shared" ref="F13:F23" si="1">B13+C13+D13+E13</f>
        <v>0.4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0.5</v>
      </c>
      <c r="C14" s="12">
        <v>0</v>
      </c>
      <c r="D14" s="12">
        <v>0</v>
      </c>
      <c r="E14" s="12">
        <v>0</v>
      </c>
      <c r="F14" s="12">
        <f t="shared" si="1"/>
        <v>0.5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0.4</v>
      </c>
      <c r="C16" s="12">
        <v>0</v>
      </c>
      <c r="D16" s="12">
        <v>0</v>
      </c>
      <c r="E16" s="12">
        <v>0</v>
      </c>
      <c r="F16" s="12">
        <f t="shared" si="1"/>
        <v>0.4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0.5</v>
      </c>
      <c r="C18" s="12">
        <v>0</v>
      </c>
      <c r="D18" s="12">
        <v>0</v>
      </c>
      <c r="E18" s="12">
        <v>0</v>
      </c>
      <c r="F18" s="12">
        <f t="shared" si="1"/>
        <v>0.5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0.2</v>
      </c>
      <c r="C19" s="12">
        <v>0</v>
      </c>
      <c r="D19" s="12">
        <v>0</v>
      </c>
      <c r="E19" s="12">
        <v>0</v>
      </c>
      <c r="F19" s="12">
        <f t="shared" si="1"/>
        <v>0.2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0.6</v>
      </c>
      <c r="C20" s="12">
        <v>0</v>
      </c>
      <c r="D20" s="12">
        <v>0</v>
      </c>
      <c r="E20" s="12">
        <v>0</v>
      </c>
      <c r="F20" s="12">
        <f t="shared" si="1"/>
        <v>0.6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0.5</v>
      </c>
      <c r="C21" s="12">
        <v>0</v>
      </c>
      <c r="D21" s="12">
        <v>0</v>
      </c>
      <c r="E21" s="12">
        <v>0</v>
      </c>
      <c r="F21" s="12">
        <f t="shared" si="1"/>
        <v>0.5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0.7</v>
      </c>
      <c r="C22" s="12">
        <v>0</v>
      </c>
      <c r="D22" s="12">
        <v>0</v>
      </c>
      <c r="E22" s="12">
        <v>0</v>
      </c>
      <c r="F22" s="12">
        <f t="shared" si="1"/>
        <v>0.7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0.3</v>
      </c>
      <c r="C23" s="12">
        <v>0</v>
      </c>
      <c r="D23" s="12">
        <v>0</v>
      </c>
      <c r="E23" s="12">
        <v>0</v>
      </c>
      <c r="F23" s="12">
        <f t="shared" si="1"/>
        <v>0.3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0.37272727272727268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0.37272727272727268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0.3</v>
      </c>
      <c r="C25" s="12">
        <v>0</v>
      </c>
      <c r="D25" s="12">
        <v>0.2</v>
      </c>
      <c r="E25" s="12">
        <v>0</v>
      </c>
      <c r="F25" s="12">
        <f>B25+C25+D25+E25</f>
        <v>0.5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0.4</v>
      </c>
      <c r="C26" s="12">
        <v>0</v>
      </c>
      <c r="D26" s="12">
        <v>0</v>
      </c>
      <c r="E26" s="12">
        <v>0</v>
      </c>
      <c r="F26" s="12">
        <f>B26+C26+D26+E26</f>
        <v>0.4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0.35</v>
      </c>
      <c r="C27" s="43">
        <f>AVERAGE(C25:C26)</f>
        <v>0</v>
      </c>
      <c r="D27" s="43">
        <f>AVERAGE(D25:D26)</f>
        <v>0.1</v>
      </c>
      <c r="E27" s="43">
        <f>AVERAGE(E25:E26)</f>
        <v>0</v>
      </c>
      <c r="F27" s="44">
        <f>AVERAGE(F25:F26)</f>
        <v>0.45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0.3</v>
      </c>
      <c r="C28" s="12">
        <v>0</v>
      </c>
      <c r="D28" s="12">
        <v>0</v>
      </c>
      <c r="E28" s="12">
        <v>0</v>
      </c>
      <c r="F28" s="12">
        <f>B28+C28+D28+E28</f>
        <v>0.3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0.8</v>
      </c>
      <c r="C29" s="12">
        <v>0</v>
      </c>
      <c r="D29" s="12">
        <v>0</v>
      </c>
      <c r="E29" s="12">
        <v>0</v>
      </c>
      <c r="F29" s="12">
        <f>B29+C29+D29+E29</f>
        <v>0.8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0.3666666666666667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0.3666666666666667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0.2</v>
      </c>
      <c r="C34" s="12">
        <v>0</v>
      </c>
      <c r="D34" s="12">
        <v>0</v>
      </c>
      <c r="E34" s="12">
        <v>0</v>
      </c>
      <c r="F34" s="12">
        <f t="shared" si="2"/>
        <v>0.2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0.4</v>
      </c>
      <c r="C35" s="12">
        <v>0</v>
      </c>
      <c r="D35" s="12">
        <v>0</v>
      </c>
      <c r="E35" s="12">
        <v>0</v>
      </c>
      <c r="F35" s="12">
        <f t="shared" si="2"/>
        <v>0.4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0.6</v>
      </c>
      <c r="C36" s="12">
        <v>0</v>
      </c>
      <c r="D36" s="12">
        <v>0</v>
      </c>
      <c r="E36" s="12">
        <v>0</v>
      </c>
      <c r="F36" s="12">
        <f t="shared" si="2"/>
        <v>0.6</v>
      </c>
    </row>
    <row r="37" spans="1:18" x14ac:dyDescent="0.2">
      <c r="A37" s="16" t="s">
        <v>32</v>
      </c>
      <c r="B37" s="12">
        <v>0.7</v>
      </c>
      <c r="C37" s="12">
        <v>0</v>
      </c>
      <c r="D37" s="12">
        <v>0.2</v>
      </c>
      <c r="E37" s="12">
        <v>0</v>
      </c>
      <c r="F37" s="12">
        <f t="shared" si="2"/>
        <v>0.89999999999999991</v>
      </c>
    </row>
    <row r="38" spans="1:18" x14ac:dyDescent="0.2">
      <c r="A38" s="16" t="s">
        <v>33</v>
      </c>
      <c r="B38" s="12">
        <v>0.2</v>
      </c>
      <c r="C38" s="12">
        <v>0</v>
      </c>
      <c r="D38" s="12">
        <v>0.2</v>
      </c>
      <c r="E38" s="12">
        <v>0</v>
      </c>
      <c r="F38" s="12">
        <f t="shared" si="2"/>
        <v>0.4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0.2</v>
      </c>
      <c r="C40" s="12">
        <v>0</v>
      </c>
      <c r="D40" s="12">
        <v>0</v>
      </c>
      <c r="E40" s="12">
        <v>0</v>
      </c>
      <c r="F40" s="12">
        <f t="shared" si="2"/>
        <v>0.2</v>
      </c>
    </row>
    <row r="41" spans="1:18" x14ac:dyDescent="0.2">
      <c r="A41" s="42" t="s">
        <v>35</v>
      </c>
      <c r="B41" s="44">
        <f>AVERAGE(B32:B40)</f>
        <v>0.27777777777777779</v>
      </c>
      <c r="C41" s="44">
        <f>AVERAGE(C32:C40)</f>
        <v>0</v>
      </c>
      <c r="D41" s="44">
        <f>AVERAGE(D32:D40)</f>
        <v>4.4444444444444446E-2</v>
      </c>
      <c r="E41" s="44">
        <f>AVERAGE(E32:E40)</f>
        <v>0</v>
      </c>
      <c r="F41" s="44">
        <f>AVERAGE(F32:F40)</f>
        <v>0.32222222222222219</v>
      </c>
    </row>
    <row r="42" spans="1:18" x14ac:dyDescent="0.2">
      <c r="A42" s="46" t="s">
        <v>36</v>
      </c>
      <c r="B42" s="47">
        <f>AVERAGE(B4:B11,B13:B23,B25:B26,B28:B30,B32:B40)</f>
        <v>0.34545454545454535</v>
      </c>
      <c r="C42" s="47">
        <f>AVERAGE(C4:C11,C13:C23,C25:C26,C28:C30,C32:C40)</f>
        <v>0</v>
      </c>
      <c r="D42" s="47">
        <f>AVERAGE(D4:D11,D13:D23,D25:D26,D28:D30,D32:D40)</f>
        <v>3.0303030303030304E-2</v>
      </c>
      <c r="E42" s="47">
        <f>AVERAGE(E4:E11,E13:E23,E25:E26,E28:E30,E32:E40)</f>
        <v>0</v>
      </c>
      <c r="F42" s="47">
        <f>AVERAGE(F4:F11,F13:F23,F25:F26,F28:F30,F32:F40)</f>
        <v>0.37575757575757579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28" sqref="B2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121</v>
      </c>
      <c r="B1" s="133"/>
      <c r="C1" s="133"/>
      <c r="D1" s="133"/>
      <c r="E1" s="133"/>
      <c r="F1" s="133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0.2</v>
      </c>
      <c r="C4" s="12">
        <v>0</v>
      </c>
      <c r="D4" s="12">
        <v>0</v>
      </c>
      <c r="E4" s="12">
        <v>0</v>
      </c>
      <c r="F4" s="12">
        <f t="shared" ref="F4:F11" si="0">B4+C4+D4+E4</f>
        <v>0.2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0.8</v>
      </c>
      <c r="C5" s="12">
        <v>0</v>
      </c>
      <c r="D5" s="12">
        <v>0</v>
      </c>
      <c r="E5" s="12">
        <v>0</v>
      </c>
      <c r="F5" s="12">
        <f t="shared" si="0"/>
        <v>0.8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0.2</v>
      </c>
      <c r="C8" s="12">
        <v>0</v>
      </c>
      <c r="D8" s="12">
        <v>0</v>
      </c>
      <c r="E8" s="12">
        <v>0</v>
      </c>
      <c r="F8" s="12">
        <f t="shared" si="0"/>
        <v>0.2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0.15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0.15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0.3</v>
      </c>
      <c r="C25" s="12">
        <v>0</v>
      </c>
      <c r="D25" s="12">
        <v>0</v>
      </c>
      <c r="E25" s="12">
        <v>0</v>
      </c>
      <c r="F25" s="12">
        <f>B25+C25+D25+E25</f>
        <v>0.3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0.15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0.15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4.5454545454545456E-2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4.5454545454545456E-2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I15" sqref="I15:S1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95</v>
      </c>
      <c r="B1" s="133"/>
      <c r="C1" s="133"/>
      <c r="D1" s="133"/>
      <c r="E1" s="133"/>
      <c r="F1" s="133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0.5</v>
      </c>
      <c r="C5" s="12">
        <v>0</v>
      </c>
      <c r="D5" s="12">
        <v>0</v>
      </c>
      <c r="E5" s="12">
        <v>0</v>
      </c>
      <c r="F5" s="12">
        <f t="shared" si="0"/>
        <v>0.5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0.3</v>
      </c>
      <c r="C6" s="12">
        <v>0</v>
      </c>
      <c r="D6" s="12">
        <v>0</v>
      </c>
      <c r="E6" s="12">
        <v>0</v>
      </c>
      <c r="F6" s="12">
        <f t="shared" si="0"/>
        <v>0.3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0.4</v>
      </c>
      <c r="C8" s="12">
        <v>0</v>
      </c>
      <c r="D8" s="12">
        <v>0</v>
      </c>
      <c r="E8" s="12">
        <v>0</v>
      </c>
      <c r="F8" s="12">
        <f t="shared" si="0"/>
        <v>0.4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0.6</v>
      </c>
      <c r="C10" s="12">
        <v>0</v>
      </c>
      <c r="D10" s="12">
        <v>0</v>
      </c>
      <c r="E10" s="12">
        <v>0</v>
      </c>
      <c r="F10" s="12">
        <f t="shared" si="0"/>
        <v>0.6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0.6</v>
      </c>
      <c r="C11" s="12">
        <v>0</v>
      </c>
      <c r="D11" s="12">
        <v>0</v>
      </c>
      <c r="E11" s="12">
        <v>0</v>
      </c>
      <c r="F11" s="12">
        <f t="shared" si="0"/>
        <v>0.6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0.30000000000000004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0.30000000000000004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0.7</v>
      </c>
      <c r="C14" s="12">
        <v>0</v>
      </c>
      <c r="D14" s="12">
        <v>0</v>
      </c>
      <c r="E14" s="12">
        <v>0</v>
      </c>
      <c r="F14" s="12">
        <f t="shared" si="1"/>
        <v>0.7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0.4</v>
      </c>
      <c r="C15" s="12">
        <v>0</v>
      </c>
      <c r="D15" s="12">
        <v>0</v>
      </c>
      <c r="E15" s="12">
        <v>0</v>
      </c>
      <c r="F15" s="12">
        <f t="shared" si="1"/>
        <v>0.4</v>
      </c>
      <c r="I15" s="119" t="s">
        <v>125</v>
      </c>
      <c r="J15" s="120"/>
      <c r="K15" s="121"/>
      <c r="L15" s="121"/>
      <c r="M15" s="121"/>
      <c r="N15" s="121"/>
      <c r="O15" s="120"/>
      <c r="P15" s="120"/>
      <c r="Q15" s="120"/>
      <c r="R15" s="120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1.7</v>
      </c>
      <c r="C17" s="12">
        <v>0</v>
      </c>
      <c r="D17" s="12">
        <v>0</v>
      </c>
      <c r="E17" s="12">
        <v>0</v>
      </c>
      <c r="F17" s="12">
        <f t="shared" si="1"/>
        <v>1.7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1.7</v>
      </c>
      <c r="C19" s="12">
        <v>0</v>
      </c>
      <c r="D19" s="12">
        <v>0</v>
      </c>
      <c r="E19" s="12">
        <v>0</v>
      </c>
      <c r="F19" s="12">
        <f t="shared" si="1"/>
        <v>1.7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0.4</v>
      </c>
      <c r="C21" s="12">
        <v>0</v>
      </c>
      <c r="D21" s="12">
        <v>0</v>
      </c>
      <c r="E21" s="12">
        <v>0</v>
      </c>
      <c r="F21" s="12">
        <f t="shared" si="1"/>
        <v>0.4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0.46363636363636368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0.46363636363636368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0.4</v>
      </c>
      <c r="C26" s="12">
        <v>0</v>
      </c>
      <c r="D26" s="12">
        <v>0</v>
      </c>
      <c r="E26" s="12">
        <v>0</v>
      </c>
      <c r="F26" s="12">
        <f>B26+C26+D26+E26</f>
        <v>0.4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0.30000000000000004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0.30000000000000004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0.6</v>
      </c>
      <c r="C29" s="12">
        <v>0</v>
      </c>
      <c r="D29" s="12">
        <v>0</v>
      </c>
      <c r="E29" s="12">
        <v>0</v>
      </c>
      <c r="F29" s="12">
        <f>B29+C29+D29+E29</f>
        <v>0.6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0.8</v>
      </c>
      <c r="C30" s="12">
        <v>0</v>
      </c>
      <c r="D30" s="12">
        <v>0</v>
      </c>
      <c r="E30" s="12">
        <v>0</v>
      </c>
      <c r="F30" s="12">
        <f>B30+C30+D30+E30</f>
        <v>0.8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0.6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0.6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10">
        <v>0.8</v>
      </c>
      <c r="C32" s="12">
        <v>0</v>
      </c>
      <c r="D32" s="12">
        <v>0</v>
      </c>
      <c r="E32" s="12">
        <v>0</v>
      </c>
      <c r="F32" s="12">
        <f t="shared" ref="F32:F40" si="2">B32+C32+D32+E32</f>
        <v>0.8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1.6</v>
      </c>
      <c r="C34" s="12">
        <v>0</v>
      </c>
      <c r="D34" s="12">
        <v>0</v>
      </c>
      <c r="E34" s="12">
        <v>0</v>
      </c>
      <c r="F34" s="12">
        <f t="shared" si="2"/>
        <v>1.6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1.3</v>
      </c>
      <c r="C36" s="12">
        <v>0</v>
      </c>
      <c r="D36" s="12">
        <v>0</v>
      </c>
      <c r="E36" s="12">
        <v>0</v>
      </c>
      <c r="F36" s="12">
        <f t="shared" si="2"/>
        <v>1.3</v>
      </c>
      <c r="G36" s="64"/>
    </row>
    <row r="37" spans="1:18" x14ac:dyDescent="0.2">
      <c r="A37" s="16" t="s">
        <v>32</v>
      </c>
      <c r="B37" s="12">
        <v>2.6</v>
      </c>
      <c r="C37" s="12">
        <v>0</v>
      </c>
      <c r="D37" s="12">
        <v>0</v>
      </c>
      <c r="E37" s="12">
        <v>0</v>
      </c>
      <c r="F37" s="12">
        <f t="shared" si="2"/>
        <v>2.6</v>
      </c>
      <c r="G37" s="64"/>
    </row>
    <row r="38" spans="1:18" x14ac:dyDescent="0.2">
      <c r="A38" s="16" t="s">
        <v>33</v>
      </c>
      <c r="B38" s="12">
        <v>0.4</v>
      </c>
      <c r="C38" s="12">
        <v>0</v>
      </c>
      <c r="D38" s="12">
        <v>0</v>
      </c>
      <c r="E38" s="12">
        <v>0</v>
      </c>
      <c r="F38" s="12">
        <f t="shared" si="2"/>
        <v>0.4</v>
      </c>
      <c r="G38" s="64"/>
    </row>
    <row r="39" spans="1:18" s="6" customFormat="1" x14ac:dyDescent="0.2">
      <c r="A39" s="16" t="s">
        <v>44</v>
      </c>
      <c r="B39" s="12">
        <v>1.5</v>
      </c>
      <c r="C39" s="12">
        <v>0</v>
      </c>
      <c r="D39" s="12">
        <v>0</v>
      </c>
      <c r="E39" s="12">
        <v>0</v>
      </c>
      <c r="F39" s="12">
        <f t="shared" si="2"/>
        <v>1.5</v>
      </c>
      <c r="G39" s="64"/>
    </row>
    <row r="40" spans="1:18" s="6" customFormat="1" x14ac:dyDescent="0.2">
      <c r="A40" s="16" t="s">
        <v>88</v>
      </c>
      <c r="B40" s="12">
        <v>1.6</v>
      </c>
      <c r="C40" s="12">
        <v>0</v>
      </c>
      <c r="D40" s="12">
        <v>0</v>
      </c>
      <c r="E40" s="12">
        <v>0</v>
      </c>
      <c r="F40" s="12">
        <f t="shared" si="2"/>
        <v>1.6</v>
      </c>
      <c r="G40" s="64"/>
    </row>
    <row r="41" spans="1:18" x14ac:dyDescent="0.2">
      <c r="A41" s="42" t="s">
        <v>35</v>
      </c>
      <c r="B41" s="44">
        <f>AVERAGE(B32:B40)</f>
        <v>1.1111111111111112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1.1111111111111112</v>
      </c>
      <c r="G41" s="82"/>
    </row>
    <row r="42" spans="1:18" x14ac:dyDescent="0.2">
      <c r="A42" s="46" t="s">
        <v>36</v>
      </c>
      <c r="B42" s="47">
        <f>AVERAGE(B4:B11,B13:B23,B25:B26,B28:B30,B32:B40)</f>
        <v>0.60303030303030314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0.60303030303030314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" sqref="G3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8" t="s">
        <v>122</v>
      </c>
      <c r="B1" s="138"/>
      <c r="C1" s="138"/>
      <c r="D1" s="138"/>
      <c r="E1" s="138"/>
      <c r="F1" s="138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0.1</v>
      </c>
      <c r="C8" s="12">
        <v>0</v>
      </c>
      <c r="D8" s="12">
        <v>0</v>
      </c>
      <c r="E8" s="12">
        <v>0</v>
      </c>
      <c r="F8" s="12">
        <f t="shared" si="0"/>
        <v>0.1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1.2500000000000001E-2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1.2500000000000001E-2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3.0303030303030303E-3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3.0303030303030303E-3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8" t="s">
        <v>123</v>
      </c>
      <c r="B1" s="138"/>
      <c r="C1" s="138"/>
      <c r="D1" s="138"/>
      <c r="E1" s="138"/>
      <c r="F1" s="138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topLeftCell="F1" zoomScale="70" zoomScaleNormal="70" workbookViewId="0">
      <selection activeCell="Q21" sqref="Q21"/>
    </sheetView>
  </sheetViews>
  <sheetFormatPr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39" t="s">
        <v>124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</row>
    <row r="2" spans="1:32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32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2017</v>
      </c>
      <c r="B4" s="24">
        <f>total!B46</f>
        <v>0.39696969696969692</v>
      </c>
      <c r="C4" s="24">
        <f>total!C46</f>
        <v>0.60303030303030303</v>
      </c>
      <c r="D4" s="24"/>
      <c r="E4" s="24"/>
      <c r="F4" s="24"/>
      <c r="G4" s="24">
        <f>total!G46</f>
        <v>53.366666666666667</v>
      </c>
      <c r="H4" s="24">
        <f>total!H46</f>
        <v>20.031212121212121</v>
      </c>
      <c r="I4" s="24">
        <f>total!I46</f>
        <v>0.66666666666666663</v>
      </c>
      <c r="J4" s="127">
        <f>total!J46</f>
        <v>1.8181818181818184E-2</v>
      </c>
      <c r="K4" s="24">
        <f>total!K46</f>
        <v>2.1636363636363636</v>
      </c>
      <c r="L4" s="127">
        <f>total!L46</f>
        <v>1.8181818181818181E-2</v>
      </c>
      <c r="M4" s="24">
        <f>total!M46</f>
        <v>2.6181818181818186</v>
      </c>
      <c r="N4" s="24">
        <f>total!N46</f>
        <v>0.89393939393939381</v>
      </c>
      <c r="O4" s="24"/>
      <c r="P4" s="24"/>
      <c r="Q4" s="24"/>
      <c r="R4" s="24">
        <f>total!R46</f>
        <v>0.45757575757575741</v>
      </c>
      <c r="S4" s="24">
        <f>total!S46</f>
        <v>0.60303030303030303</v>
      </c>
      <c r="T4" s="24"/>
      <c r="U4" s="24"/>
      <c r="V4" s="24">
        <f>total!V46</f>
        <v>21.424242424242422</v>
      </c>
      <c r="W4" s="24">
        <f>total!W46</f>
        <v>2.5090909090909084</v>
      </c>
      <c r="X4" s="24">
        <f>total!X46</f>
        <v>1.0999999999999999</v>
      </c>
      <c r="Y4" s="24"/>
      <c r="Z4" s="24"/>
      <c r="AA4" s="24">
        <f>total!AA46</f>
        <v>12.109090909090906</v>
      </c>
      <c r="AB4" s="24">
        <f>total!AB46</f>
        <v>0.37575757575757573</v>
      </c>
      <c r="AC4" s="127">
        <v>0.05</v>
      </c>
      <c r="AD4" s="24"/>
      <c r="AE4" s="24"/>
    </row>
    <row r="5" spans="1:32" x14ac:dyDescent="0.2">
      <c r="A5" s="89">
        <v>2016</v>
      </c>
      <c r="B5" s="24">
        <v>0</v>
      </c>
      <c r="C5" s="24">
        <v>0</v>
      </c>
      <c r="D5" s="24">
        <v>0.25454545454545457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1.0242424242424242</v>
      </c>
      <c r="L5" s="24">
        <v>0</v>
      </c>
      <c r="M5" s="24">
        <v>1.8181818181818181E-2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3.0303030303030304E-2</v>
      </c>
      <c r="AB5" s="24">
        <v>1.9</v>
      </c>
      <c r="AC5" s="24">
        <v>0</v>
      </c>
      <c r="AD5" s="24">
        <v>0</v>
      </c>
      <c r="AE5" s="24">
        <v>0</v>
      </c>
    </row>
    <row r="8" spans="1:32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2017</v>
      </c>
      <c r="B9" s="24">
        <f>B4</f>
        <v>0.39696969696969692</v>
      </c>
      <c r="C9" s="24">
        <f t="shared" ref="C9:AE9" si="0">B9+C4</f>
        <v>1</v>
      </c>
      <c r="D9" s="24">
        <f t="shared" si="0"/>
        <v>1</v>
      </c>
      <c r="E9" s="24">
        <f t="shared" si="0"/>
        <v>1</v>
      </c>
      <c r="F9" s="24">
        <f t="shared" si="0"/>
        <v>1</v>
      </c>
      <c r="G9" s="24">
        <f t="shared" si="0"/>
        <v>54.366666666666667</v>
      </c>
      <c r="H9" s="24">
        <f t="shared" si="0"/>
        <v>74.397878787878795</v>
      </c>
      <c r="I9" s="24">
        <f t="shared" si="0"/>
        <v>75.064545454545467</v>
      </c>
      <c r="J9" s="24">
        <f t="shared" si="0"/>
        <v>75.082727272727283</v>
      </c>
      <c r="K9" s="24">
        <f t="shared" si="0"/>
        <v>77.24636363636364</v>
      </c>
      <c r="L9" s="24">
        <f t="shared" si="0"/>
        <v>77.264545454545456</v>
      </c>
      <c r="M9" s="24">
        <f t="shared" si="0"/>
        <v>79.88272727272728</v>
      </c>
      <c r="N9" s="24">
        <f t="shared" si="0"/>
        <v>80.776666666666671</v>
      </c>
      <c r="O9" s="24">
        <f t="shared" si="0"/>
        <v>80.776666666666671</v>
      </c>
      <c r="P9" s="24">
        <f t="shared" si="0"/>
        <v>80.776666666666671</v>
      </c>
      <c r="Q9" s="24">
        <f t="shared" si="0"/>
        <v>80.776666666666671</v>
      </c>
      <c r="R9" s="24">
        <f t="shared" si="0"/>
        <v>81.234242424242424</v>
      </c>
      <c r="S9" s="24">
        <f t="shared" si="0"/>
        <v>81.837272727272733</v>
      </c>
      <c r="T9" s="24">
        <f t="shared" si="0"/>
        <v>81.837272727272733</v>
      </c>
      <c r="U9" s="24">
        <f t="shared" si="0"/>
        <v>81.837272727272733</v>
      </c>
      <c r="V9" s="24">
        <f t="shared" si="0"/>
        <v>103.26151515151516</v>
      </c>
      <c r="W9" s="24">
        <f t="shared" si="0"/>
        <v>105.77060606060607</v>
      </c>
      <c r="X9" s="24">
        <f t="shared" si="0"/>
        <v>106.87060606060606</v>
      </c>
      <c r="Y9" s="24">
        <f t="shared" si="0"/>
        <v>106.87060606060606</v>
      </c>
      <c r="Z9" s="24">
        <f t="shared" si="0"/>
        <v>106.87060606060606</v>
      </c>
      <c r="AA9" s="24">
        <f t="shared" si="0"/>
        <v>118.97969696969697</v>
      </c>
      <c r="AB9" s="24">
        <f t="shared" si="0"/>
        <v>119.35545454545455</v>
      </c>
      <c r="AC9" s="24">
        <f t="shared" si="0"/>
        <v>119.40545454545455</v>
      </c>
      <c r="AD9" s="24">
        <f t="shared" si="0"/>
        <v>119.40545454545455</v>
      </c>
      <c r="AE9" s="24">
        <f t="shared" si="0"/>
        <v>119.40545454545455</v>
      </c>
      <c r="AF9" s="105"/>
    </row>
    <row r="10" spans="1:32" x14ac:dyDescent="0.2">
      <c r="A10" s="89">
        <v>2016</v>
      </c>
      <c r="B10" s="24">
        <f>B5</f>
        <v>0</v>
      </c>
      <c r="C10" s="24">
        <f t="shared" ref="C10:AE10" si="1">B10+C5</f>
        <v>0</v>
      </c>
      <c r="D10" s="24">
        <f t="shared" si="1"/>
        <v>0.25454545454545457</v>
      </c>
      <c r="E10" s="24">
        <f t="shared" si="1"/>
        <v>0.25454545454545457</v>
      </c>
      <c r="F10" s="24">
        <f t="shared" si="1"/>
        <v>0.25454545454545457</v>
      </c>
      <c r="G10" s="24">
        <f t="shared" si="1"/>
        <v>0.25454545454545457</v>
      </c>
      <c r="H10" s="24">
        <f t="shared" si="1"/>
        <v>0.25454545454545457</v>
      </c>
      <c r="I10" s="24">
        <f t="shared" si="1"/>
        <v>0.25454545454545457</v>
      </c>
      <c r="J10" s="24">
        <f t="shared" si="1"/>
        <v>0.25454545454545457</v>
      </c>
      <c r="K10" s="24">
        <f t="shared" si="1"/>
        <v>1.2787878787878788</v>
      </c>
      <c r="L10" s="24">
        <f t="shared" si="1"/>
        <v>1.2787878787878788</v>
      </c>
      <c r="M10" s="24">
        <f t="shared" si="1"/>
        <v>1.2969696969696969</v>
      </c>
      <c r="N10" s="24">
        <f t="shared" si="1"/>
        <v>1.2969696969696969</v>
      </c>
      <c r="O10" s="24">
        <f t="shared" si="1"/>
        <v>1.2969696969696969</v>
      </c>
      <c r="P10" s="24">
        <f t="shared" si="1"/>
        <v>1.2969696969696969</v>
      </c>
      <c r="Q10" s="24">
        <f t="shared" si="1"/>
        <v>1.2969696969696969</v>
      </c>
      <c r="R10" s="24">
        <f t="shared" si="1"/>
        <v>1.2969696969696969</v>
      </c>
      <c r="S10" s="24">
        <f t="shared" si="1"/>
        <v>1.2969696969696969</v>
      </c>
      <c r="T10" s="24">
        <f t="shared" si="1"/>
        <v>1.2969696969696969</v>
      </c>
      <c r="U10" s="24">
        <f t="shared" si="1"/>
        <v>1.2969696969696969</v>
      </c>
      <c r="V10" s="24">
        <f t="shared" si="1"/>
        <v>1.2969696969696969</v>
      </c>
      <c r="W10" s="24">
        <f t="shared" si="1"/>
        <v>1.2969696969696969</v>
      </c>
      <c r="X10" s="24">
        <f t="shared" si="1"/>
        <v>1.2969696969696969</v>
      </c>
      <c r="Y10" s="24">
        <f t="shared" si="1"/>
        <v>1.2969696969696969</v>
      </c>
      <c r="Z10" s="24">
        <f t="shared" si="1"/>
        <v>1.2969696969696969</v>
      </c>
      <c r="AA10" s="24">
        <f t="shared" si="1"/>
        <v>1.3272727272727272</v>
      </c>
      <c r="AB10" s="24">
        <f t="shared" si="1"/>
        <v>3.2272727272727271</v>
      </c>
      <c r="AC10" s="24">
        <f t="shared" si="1"/>
        <v>3.2272727272727271</v>
      </c>
      <c r="AD10" s="24">
        <f t="shared" si="1"/>
        <v>3.2272727272727271</v>
      </c>
      <c r="AE10" s="24">
        <f t="shared" si="1"/>
        <v>3.2272727272727271</v>
      </c>
      <c r="AF10" s="105"/>
    </row>
    <row r="11" spans="1:32" x14ac:dyDescent="0.2">
      <c r="A11" s="89" t="s">
        <v>92</v>
      </c>
      <c r="B11" s="101">
        <f t="shared" ref="B11:AE11" si="2">$M$21</f>
        <v>63.709090909090904</v>
      </c>
      <c r="C11" s="101">
        <f t="shared" si="2"/>
        <v>63.709090909090904</v>
      </c>
      <c r="D11" s="101">
        <f t="shared" si="2"/>
        <v>63.709090909090904</v>
      </c>
      <c r="E11" s="101">
        <f t="shared" si="2"/>
        <v>63.709090909090904</v>
      </c>
      <c r="F11" s="101">
        <f t="shared" si="2"/>
        <v>63.709090909090904</v>
      </c>
      <c r="G11" s="101">
        <f t="shared" si="2"/>
        <v>63.709090909090904</v>
      </c>
      <c r="H11" s="101">
        <f t="shared" si="2"/>
        <v>63.709090909090904</v>
      </c>
      <c r="I11" s="101">
        <f t="shared" si="2"/>
        <v>63.709090909090904</v>
      </c>
      <c r="J11" s="101">
        <f t="shared" si="2"/>
        <v>63.709090909090904</v>
      </c>
      <c r="K11" s="101">
        <f t="shared" si="2"/>
        <v>63.709090909090904</v>
      </c>
      <c r="L11" s="101">
        <f t="shared" si="2"/>
        <v>63.709090909090904</v>
      </c>
      <c r="M11" s="101">
        <f t="shared" si="2"/>
        <v>63.709090909090904</v>
      </c>
      <c r="N11" s="101">
        <f t="shared" si="2"/>
        <v>63.709090909090904</v>
      </c>
      <c r="O11" s="101">
        <f t="shared" si="2"/>
        <v>63.709090909090904</v>
      </c>
      <c r="P11" s="101">
        <f t="shared" si="2"/>
        <v>63.709090909090904</v>
      </c>
      <c r="Q11" s="101">
        <f t="shared" si="2"/>
        <v>63.709090909090904</v>
      </c>
      <c r="R11" s="101">
        <f t="shared" si="2"/>
        <v>63.709090909090904</v>
      </c>
      <c r="S11" s="101">
        <f t="shared" si="2"/>
        <v>63.709090909090904</v>
      </c>
      <c r="T11" s="101">
        <f t="shared" si="2"/>
        <v>63.709090909090904</v>
      </c>
      <c r="U11" s="101">
        <f t="shared" si="2"/>
        <v>63.709090909090904</v>
      </c>
      <c r="V11" s="101">
        <f t="shared" si="2"/>
        <v>63.709090909090904</v>
      </c>
      <c r="W11" s="101">
        <f t="shared" si="2"/>
        <v>63.709090909090904</v>
      </c>
      <c r="X11" s="101">
        <f t="shared" si="2"/>
        <v>63.709090909090904</v>
      </c>
      <c r="Y11" s="101">
        <f t="shared" si="2"/>
        <v>63.709090909090904</v>
      </c>
      <c r="Z11" s="101">
        <f t="shared" si="2"/>
        <v>63.709090909090904</v>
      </c>
      <c r="AA11" s="101">
        <f t="shared" si="2"/>
        <v>63.709090909090904</v>
      </c>
      <c r="AB11" s="101">
        <f t="shared" si="2"/>
        <v>63.709090909090904</v>
      </c>
      <c r="AC11" s="101">
        <f t="shared" si="2"/>
        <v>63.709090909090904</v>
      </c>
      <c r="AD11" s="101">
        <f t="shared" si="2"/>
        <v>63.709090909090904</v>
      </c>
      <c r="AE11" s="101">
        <f t="shared" si="2"/>
        <v>63.709090909090904</v>
      </c>
    </row>
    <row r="14" spans="1:32" ht="15.75" x14ac:dyDescent="0.2">
      <c r="A14" s="106" t="s">
        <v>87</v>
      </c>
      <c r="B14" s="106">
        <v>2016</v>
      </c>
      <c r="C14" s="106" t="s">
        <v>92</v>
      </c>
      <c r="F14" s="145" t="s">
        <v>127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</row>
    <row r="15" spans="1:32" x14ac:dyDescent="0.2">
      <c r="A15" s="107" t="s">
        <v>55</v>
      </c>
      <c r="B15" s="101">
        <f>total!AF8</f>
        <v>147.29999999999998</v>
      </c>
      <c r="C15" s="101">
        <f t="shared" ref="C15:C47" si="3">$M$21</f>
        <v>63.709090909090904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</row>
    <row r="16" spans="1:32" x14ac:dyDescent="0.2">
      <c r="A16" s="107" t="s">
        <v>56</v>
      </c>
      <c r="B16" s="101">
        <f>total!AF9</f>
        <v>198.3</v>
      </c>
      <c r="C16" s="101">
        <f t="shared" si="3"/>
        <v>63.709090909090904</v>
      </c>
      <c r="F16" s="90" t="s">
        <v>74</v>
      </c>
      <c r="G16" s="91">
        <v>65.5</v>
      </c>
      <c r="H16" s="91">
        <v>41.9</v>
      </c>
      <c r="I16" s="91">
        <v>32.6</v>
      </c>
      <c r="J16" s="91">
        <v>64.599999999999994</v>
      </c>
      <c r="K16" s="91">
        <v>44.5</v>
      </c>
      <c r="L16" s="91">
        <v>3.5</v>
      </c>
      <c r="M16" s="91">
        <v>33.4</v>
      </c>
      <c r="N16" s="91">
        <v>41.9</v>
      </c>
      <c r="O16" s="91">
        <v>46.4</v>
      </c>
      <c r="P16" s="91">
        <v>127.3</v>
      </c>
      <c r="Q16" s="91">
        <v>81</v>
      </c>
      <c r="R16" s="91">
        <v>43.5</v>
      </c>
      <c r="S16" s="91">
        <v>70.7</v>
      </c>
      <c r="T16" s="91">
        <v>93.1</v>
      </c>
      <c r="U16" s="91">
        <v>46.2</v>
      </c>
      <c r="V16" s="91">
        <v>104</v>
      </c>
      <c r="W16" s="91">
        <v>101.4</v>
      </c>
      <c r="X16" s="91">
        <v>145.30000000000001</v>
      </c>
      <c r="Y16" s="91">
        <v>80.599999999999994</v>
      </c>
      <c r="Z16" s="91">
        <v>72</v>
      </c>
      <c r="AA16" s="116">
        <v>59</v>
      </c>
      <c r="AB16" s="91">
        <v>3.2</v>
      </c>
      <c r="AC16" s="91">
        <f>total!AF46</f>
        <v>119.4039393939394</v>
      </c>
    </row>
    <row r="17" spans="1:29" x14ac:dyDescent="0.2">
      <c r="A17" s="107" t="s">
        <v>57</v>
      </c>
      <c r="B17" s="101">
        <f>total!AF10</f>
        <v>78.600000000000009</v>
      </c>
      <c r="C17" s="101">
        <f t="shared" si="3"/>
        <v>63.709090909090904</v>
      </c>
      <c r="F17" s="92" t="s">
        <v>92</v>
      </c>
      <c r="G17" s="101">
        <f t="shared" ref="G17:AC17" si="4">$M$21</f>
        <v>63.709090909090904</v>
      </c>
      <c r="H17" s="101">
        <f t="shared" si="4"/>
        <v>63.709090909090904</v>
      </c>
      <c r="I17" s="101">
        <f t="shared" si="4"/>
        <v>63.709090909090904</v>
      </c>
      <c r="J17" s="101">
        <f t="shared" si="4"/>
        <v>63.709090909090904</v>
      </c>
      <c r="K17" s="101">
        <f t="shared" si="4"/>
        <v>63.709090909090904</v>
      </c>
      <c r="L17" s="101">
        <f t="shared" si="4"/>
        <v>63.709090909090904</v>
      </c>
      <c r="M17" s="101">
        <f t="shared" si="4"/>
        <v>63.709090909090904</v>
      </c>
      <c r="N17" s="101">
        <f t="shared" si="4"/>
        <v>63.709090909090904</v>
      </c>
      <c r="O17" s="101">
        <f t="shared" si="4"/>
        <v>63.709090909090904</v>
      </c>
      <c r="P17" s="101">
        <f t="shared" si="4"/>
        <v>63.709090909090904</v>
      </c>
      <c r="Q17" s="101">
        <f t="shared" si="4"/>
        <v>63.709090909090904</v>
      </c>
      <c r="R17" s="101">
        <f t="shared" si="4"/>
        <v>63.709090909090904</v>
      </c>
      <c r="S17" s="101">
        <f t="shared" si="4"/>
        <v>63.709090909090904</v>
      </c>
      <c r="T17" s="101">
        <f t="shared" si="4"/>
        <v>63.709090909090904</v>
      </c>
      <c r="U17" s="101">
        <f t="shared" si="4"/>
        <v>63.709090909090904</v>
      </c>
      <c r="V17" s="101">
        <f t="shared" si="4"/>
        <v>63.709090909090904</v>
      </c>
      <c r="W17" s="101">
        <f t="shared" si="4"/>
        <v>63.709090909090904</v>
      </c>
      <c r="X17" s="101">
        <f t="shared" si="4"/>
        <v>63.709090909090904</v>
      </c>
      <c r="Y17" s="101">
        <f t="shared" si="4"/>
        <v>63.709090909090904</v>
      </c>
      <c r="Z17" s="101">
        <f t="shared" si="4"/>
        <v>63.709090909090904</v>
      </c>
      <c r="AA17" s="101">
        <f t="shared" si="4"/>
        <v>63.709090909090904</v>
      </c>
      <c r="AB17" s="101">
        <f t="shared" si="4"/>
        <v>63.709090909090904</v>
      </c>
      <c r="AC17" s="101">
        <f t="shared" si="4"/>
        <v>63.709090909090904</v>
      </c>
    </row>
    <row r="18" spans="1:29" x14ac:dyDescent="0.2">
      <c r="A18" s="107" t="s">
        <v>58</v>
      </c>
      <c r="B18" s="101">
        <f>total!AF11</f>
        <v>104.2</v>
      </c>
      <c r="C18" s="101">
        <f t="shared" si="3"/>
        <v>63.709090909090904</v>
      </c>
    </row>
    <row r="19" spans="1:29" x14ac:dyDescent="0.2">
      <c r="A19" s="107" t="s">
        <v>59</v>
      </c>
      <c r="B19" s="101">
        <f>total!AF12</f>
        <v>154.20000000000002</v>
      </c>
      <c r="C19" s="101">
        <f t="shared" si="3"/>
        <v>63.709090909090904</v>
      </c>
    </row>
    <row r="20" spans="1:29" x14ac:dyDescent="0.2">
      <c r="A20" s="107" t="s">
        <v>60</v>
      </c>
      <c r="B20" s="101">
        <f>total!AF13</f>
        <v>107.3</v>
      </c>
      <c r="C20" s="101">
        <f t="shared" si="3"/>
        <v>63.709090909090904</v>
      </c>
      <c r="F20" s="140"/>
      <c r="G20" s="141"/>
      <c r="H20" s="108" t="s">
        <v>91</v>
      </c>
      <c r="I20" s="109" t="s">
        <v>92</v>
      </c>
      <c r="L20" s="142" t="s">
        <v>74</v>
      </c>
      <c r="M20" s="142"/>
    </row>
    <row r="21" spans="1:29" x14ac:dyDescent="0.2">
      <c r="A21" s="107" t="s">
        <v>61</v>
      </c>
      <c r="B21" s="101">
        <f>total!AF14</f>
        <v>105.8</v>
      </c>
      <c r="C21" s="101">
        <f t="shared" si="3"/>
        <v>63.709090909090904</v>
      </c>
      <c r="F21" s="143" t="s">
        <v>49</v>
      </c>
      <c r="G21" s="144"/>
      <c r="H21" s="19">
        <f>total!AF16</f>
        <v>126.2625</v>
      </c>
      <c r="I21" s="101">
        <f>$M$21</f>
        <v>63.709090909090904</v>
      </c>
      <c r="L21" s="92" t="s">
        <v>92</v>
      </c>
      <c r="M21" s="101">
        <f>AVERAGE(G16:AB16)</f>
        <v>63.709090909090904</v>
      </c>
    </row>
    <row r="22" spans="1:29" x14ac:dyDescent="0.2">
      <c r="A22" s="107" t="s">
        <v>62</v>
      </c>
      <c r="B22" s="101">
        <f>total!AF15</f>
        <v>114.4</v>
      </c>
      <c r="C22" s="101">
        <f t="shared" si="3"/>
        <v>63.709090909090904</v>
      </c>
      <c r="F22" s="143" t="s">
        <v>50</v>
      </c>
      <c r="G22" s="144"/>
      <c r="H22" s="19">
        <f>total!AF28</f>
        <v>89.536363636363632</v>
      </c>
      <c r="I22" s="101">
        <f>$M$21</f>
        <v>63.709090909090904</v>
      </c>
    </row>
    <row r="23" spans="1:29" x14ac:dyDescent="0.2">
      <c r="A23" s="107" t="s">
        <v>63</v>
      </c>
      <c r="B23" s="101">
        <f>total!AF17</f>
        <v>110.2</v>
      </c>
      <c r="C23" s="101">
        <f t="shared" si="3"/>
        <v>63.709090909090904</v>
      </c>
      <c r="F23" s="143" t="s">
        <v>51</v>
      </c>
      <c r="G23" s="144"/>
      <c r="H23" s="19">
        <f>total!AF31</f>
        <v>135.30000000000001</v>
      </c>
      <c r="I23" s="101">
        <f>$M$21</f>
        <v>63.709090909090904</v>
      </c>
    </row>
    <row r="24" spans="1:29" x14ac:dyDescent="0.2">
      <c r="A24" s="107" t="s">
        <v>64</v>
      </c>
      <c r="B24" s="101">
        <f>total!AF18</f>
        <v>48.400000000000006</v>
      </c>
      <c r="C24" s="101">
        <f t="shared" si="3"/>
        <v>63.709090909090904</v>
      </c>
      <c r="F24" s="143" t="s">
        <v>52</v>
      </c>
      <c r="G24" s="144"/>
      <c r="H24" s="19">
        <f>total!AF35</f>
        <v>141.73333333333335</v>
      </c>
      <c r="I24" s="101">
        <f>$M$21</f>
        <v>63.709090909090904</v>
      </c>
    </row>
    <row r="25" spans="1:29" x14ac:dyDescent="0.2">
      <c r="A25" s="107" t="s">
        <v>65</v>
      </c>
      <c r="B25" s="101">
        <f>total!AF19</f>
        <v>53</v>
      </c>
      <c r="C25" s="101">
        <f t="shared" si="3"/>
        <v>63.709090909090904</v>
      </c>
      <c r="F25" s="143" t="s">
        <v>53</v>
      </c>
      <c r="G25" s="144"/>
      <c r="H25" s="19">
        <f>total!AF45</f>
        <v>138.83666666666667</v>
      </c>
      <c r="I25" s="101">
        <f>$M$21</f>
        <v>63.709090909090904</v>
      </c>
    </row>
    <row r="26" spans="1:29" x14ac:dyDescent="0.2">
      <c r="A26" s="107" t="s">
        <v>66</v>
      </c>
      <c r="B26" s="101">
        <f>total!AF20</f>
        <v>67.7</v>
      </c>
      <c r="C26" s="101">
        <f t="shared" si="3"/>
        <v>63.709090909090904</v>
      </c>
    </row>
    <row r="27" spans="1:29" x14ac:dyDescent="0.2">
      <c r="A27" s="107" t="s">
        <v>67</v>
      </c>
      <c r="B27" s="101">
        <f>total!AF21</f>
        <v>56</v>
      </c>
      <c r="C27" s="101">
        <f t="shared" si="3"/>
        <v>63.709090909090904</v>
      </c>
    </row>
    <row r="28" spans="1:29" x14ac:dyDescent="0.2">
      <c r="A28" s="107" t="s">
        <v>68</v>
      </c>
      <c r="B28" s="101">
        <f>total!AF22</f>
        <v>132.1</v>
      </c>
      <c r="C28" s="101">
        <f t="shared" si="3"/>
        <v>63.709090909090904</v>
      </c>
    </row>
    <row r="29" spans="1:29" x14ac:dyDescent="0.2">
      <c r="A29" s="107" t="s">
        <v>69</v>
      </c>
      <c r="B29" s="101">
        <f>total!AF23</f>
        <v>69.100000000000009</v>
      </c>
      <c r="C29" s="101">
        <f t="shared" si="3"/>
        <v>63.709090909090904</v>
      </c>
    </row>
    <row r="30" spans="1:29" x14ac:dyDescent="0.2">
      <c r="A30" s="107" t="s">
        <v>70</v>
      </c>
      <c r="B30" s="101">
        <f>total!AF24</f>
        <v>74.999999999999986</v>
      </c>
      <c r="C30" s="101">
        <f t="shared" si="3"/>
        <v>63.709090909090904</v>
      </c>
    </row>
    <row r="31" spans="1:29" x14ac:dyDescent="0.2">
      <c r="A31" s="107" t="s">
        <v>71</v>
      </c>
      <c r="B31" s="101">
        <f>total!AF25</f>
        <v>100.80000000000001</v>
      </c>
      <c r="C31" s="101">
        <f t="shared" si="3"/>
        <v>63.709090909090904</v>
      </c>
    </row>
    <row r="32" spans="1:29" x14ac:dyDescent="0.2">
      <c r="A32" s="107" t="s">
        <v>72</v>
      </c>
      <c r="B32" s="101">
        <f>total!AF26</f>
        <v>129.19999999999999</v>
      </c>
      <c r="C32" s="101">
        <f t="shared" si="3"/>
        <v>63.709090909090904</v>
      </c>
    </row>
    <row r="33" spans="1:3" x14ac:dyDescent="0.2">
      <c r="A33" s="107" t="s">
        <v>73</v>
      </c>
      <c r="B33" s="101">
        <f>total!AF27</f>
        <v>143.4</v>
      </c>
      <c r="C33" s="101">
        <f t="shared" si="3"/>
        <v>63.709090909090904</v>
      </c>
    </row>
    <row r="34" spans="1:3" x14ac:dyDescent="0.2">
      <c r="A34" s="107" t="s">
        <v>74</v>
      </c>
      <c r="B34" s="101">
        <f>total!AF29</f>
        <v>153</v>
      </c>
      <c r="C34" s="101">
        <f t="shared" si="3"/>
        <v>63.709090909090904</v>
      </c>
    </row>
    <row r="35" spans="1:3" x14ac:dyDescent="0.2">
      <c r="A35" s="107" t="s">
        <v>75</v>
      </c>
      <c r="B35" s="101">
        <f>total!AF30</f>
        <v>117.6</v>
      </c>
      <c r="C35" s="101">
        <f t="shared" si="3"/>
        <v>63.709090909090904</v>
      </c>
    </row>
    <row r="36" spans="1:3" x14ac:dyDescent="0.2">
      <c r="A36" s="107" t="s">
        <v>76</v>
      </c>
      <c r="B36" s="101">
        <f>total!AF32</f>
        <v>144.4</v>
      </c>
      <c r="C36" s="101">
        <f t="shared" si="3"/>
        <v>63.709090909090904</v>
      </c>
    </row>
    <row r="37" spans="1:3" x14ac:dyDescent="0.2">
      <c r="A37" s="107" t="s">
        <v>77</v>
      </c>
      <c r="B37" s="101">
        <f>total!AF33</f>
        <v>135.80000000000001</v>
      </c>
      <c r="C37" s="101">
        <f t="shared" si="3"/>
        <v>63.709090909090904</v>
      </c>
    </row>
    <row r="38" spans="1:3" x14ac:dyDescent="0.2">
      <c r="A38" s="107" t="s">
        <v>78</v>
      </c>
      <c r="B38" s="101">
        <f>total!AF34</f>
        <v>145.00000000000003</v>
      </c>
      <c r="C38" s="101">
        <f t="shared" si="3"/>
        <v>63.709090909090904</v>
      </c>
    </row>
    <row r="39" spans="1:3" x14ac:dyDescent="0.2">
      <c r="A39" s="107" t="s">
        <v>79</v>
      </c>
      <c r="B39" s="101">
        <f>total!AF36</f>
        <v>101.9</v>
      </c>
      <c r="C39" s="101">
        <f t="shared" si="3"/>
        <v>63.709090909090904</v>
      </c>
    </row>
    <row r="40" spans="1:3" x14ac:dyDescent="0.2">
      <c r="A40" s="107" t="s">
        <v>80</v>
      </c>
      <c r="B40" s="101">
        <f>total!AF37</f>
        <v>89.800000000000026</v>
      </c>
      <c r="C40" s="101">
        <f t="shared" si="3"/>
        <v>63.709090909090904</v>
      </c>
    </row>
    <row r="41" spans="1:3" x14ac:dyDescent="0.2">
      <c r="A41" s="107" t="s">
        <v>81</v>
      </c>
      <c r="B41" s="101">
        <f>total!AF38</f>
        <v>112.83</v>
      </c>
      <c r="C41" s="101">
        <f t="shared" si="3"/>
        <v>63.709090909090904</v>
      </c>
    </row>
    <row r="42" spans="1:3" x14ac:dyDescent="0.2">
      <c r="A42" s="107" t="s">
        <v>82</v>
      </c>
      <c r="B42" s="101">
        <f>total!AF39</f>
        <v>139.20000000000002</v>
      </c>
      <c r="C42" s="101">
        <f t="shared" si="3"/>
        <v>63.709090909090904</v>
      </c>
    </row>
    <row r="43" spans="1:3" x14ac:dyDescent="0.2">
      <c r="A43" s="107" t="s">
        <v>83</v>
      </c>
      <c r="B43" s="101">
        <f>total!AF40</f>
        <v>194.79999999999998</v>
      </c>
      <c r="C43" s="101">
        <f t="shared" si="3"/>
        <v>63.709090909090904</v>
      </c>
    </row>
    <row r="44" spans="1:3" x14ac:dyDescent="0.2">
      <c r="A44" s="107" t="s">
        <v>84</v>
      </c>
      <c r="B44" s="101">
        <f>total!AF41</f>
        <v>149.4</v>
      </c>
      <c r="C44" s="101">
        <f t="shared" si="3"/>
        <v>63.709090909090904</v>
      </c>
    </row>
    <row r="45" spans="1:3" x14ac:dyDescent="0.2">
      <c r="A45" s="107" t="s">
        <v>85</v>
      </c>
      <c r="B45" s="101">
        <f>total!AF42</f>
        <v>163.1</v>
      </c>
      <c r="C45" s="101">
        <f t="shared" si="3"/>
        <v>63.709090909090904</v>
      </c>
    </row>
    <row r="46" spans="1:3" x14ac:dyDescent="0.2">
      <c r="A46" s="107" t="s">
        <v>86</v>
      </c>
      <c r="B46" s="101">
        <f>total!AF43</f>
        <v>196.1</v>
      </c>
      <c r="C46" s="101">
        <f t="shared" si="3"/>
        <v>63.709090909090904</v>
      </c>
    </row>
    <row r="47" spans="1:3" x14ac:dyDescent="0.2">
      <c r="A47" s="107" t="s">
        <v>89</v>
      </c>
      <c r="B47" s="101">
        <f>total!AF44</f>
        <v>102.4</v>
      </c>
      <c r="C47" s="101">
        <f t="shared" si="3"/>
        <v>63.709090909090904</v>
      </c>
    </row>
  </sheetData>
  <mergeCells count="9">
    <mergeCell ref="A1:AE1"/>
    <mergeCell ref="F20:G20"/>
    <mergeCell ref="L20:M20"/>
    <mergeCell ref="F25:G25"/>
    <mergeCell ref="F21:G21"/>
    <mergeCell ref="F22:G22"/>
    <mergeCell ref="F23:G23"/>
    <mergeCell ref="F24:G24"/>
    <mergeCell ref="F14:AC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33" t="s">
        <v>96</v>
      </c>
      <c r="B1" s="133"/>
      <c r="C1" s="133"/>
      <c r="D1" s="133"/>
      <c r="E1" s="133"/>
      <c r="F1" s="133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97</v>
      </c>
      <c r="B1" s="133"/>
      <c r="C1" s="133"/>
      <c r="D1" s="133"/>
      <c r="E1" s="133"/>
      <c r="F1" s="133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98</v>
      </c>
      <c r="B1" s="133"/>
      <c r="C1" s="133"/>
      <c r="D1" s="133"/>
      <c r="E1" s="133"/>
      <c r="F1" s="133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7" zoomScale="95" workbookViewId="0">
      <selection activeCell="H39" sqref="H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99</v>
      </c>
      <c r="B1" s="133"/>
      <c r="C1" s="133"/>
      <c r="D1" s="133"/>
      <c r="E1" s="133"/>
      <c r="F1" s="133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3.6</v>
      </c>
      <c r="C4" s="12">
        <v>4.2</v>
      </c>
      <c r="D4" s="12">
        <v>2.4</v>
      </c>
      <c r="E4" s="12">
        <v>45</v>
      </c>
      <c r="F4" s="12">
        <f t="shared" ref="F4:F11" si="0">B4+C4+D4+E4</f>
        <v>55.2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22" t="s">
        <v>3</v>
      </c>
      <c r="B5" s="123">
        <v>3.2</v>
      </c>
      <c r="C5" s="123">
        <v>2.7</v>
      </c>
      <c r="D5" s="123">
        <v>2</v>
      </c>
      <c r="E5" s="123">
        <v>80</v>
      </c>
      <c r="F5" s="123">
        <f t="shared" si="0"/>
        <v>87.9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1.7</v>
      </c>
      <c r="C6" s="12">
        <v>1.6</v>
      </c>
      <c r="D6" s="12">
        <v>1.1000000000000001</v>
      </c>
      <c r="E6" s="12">
        <v>13.4</v>
      </c>
      <c r="F6" s="12">
        <f t="shared" si="0"/>
        <v>17.8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2</v>
      </c>
      <c r="C7" s="12">
        <v>2.6</v>
      </c>
      <c r="D7" s="12">
        <v>2</v>
      </c>
      <c r="E7" s="12">
        <v>30.4</v>
      </c>
      <c r="F7" s="12">
        <f t="shared" si="0"/>
        <v>37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22" t="s">
        <v>6</v>
      </c>
      <c r="B8" s="123">
        <v>5.4</v>
      </c>
      <c r="C8" s="123">
        <v>4.5999999999999996</v>
      </c>
      <c r="D8" s="123">
        <v>3</v>
      </c>
      <c r="E8" s="123">
        <v>66</v>
      </c>
      <c r="F8" s="123">
        <f t="shared" si="0"/>
        <v>79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4</v>
      </c>
      <c r="C9" s="12">
        <v>4.4000000000000004</v>
      </c>
      <c r="D9" s="12">
        <v>3</v>
      </c>
      <c r="E9" s="12">
        <v>29.6</v>
      </c>
      <c r="F9" s="12">
        <f t="shared" si="0"/>
        <v>41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2</v>
      </c>
      <c r="C10" s="12">
        <v>4.5999999999999996</v>
      </c>
      <c r="D10" s="12">
        <v>2</v>
      </c>
      <c r="E10" s="12">
        <v>25.8</v>
      </c>
      <c r="F10" s="12">
        <f t="shared" si="0"/>
        <v>34.4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2.8</v>
      </c>
      <c r="C11" s="12">
        <v>3.2</v>
      </c>
      <c r="D11" s="86">
        <v>5.8</v>
      </c>
      <c r="E11" s="86">
        <v>30.2</v>
      </c>
      <c r="F11" s="12">
        <f t="shared" si="0"/>
        <v>42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3.0874999999999999</v>
      </c>
      <c r="C12" s="43">
        <f>AVERAGE(C4:C11)</f>
        <v>3.4875000000000003</v>
      </c>
      <c r="D12" s="43">
        <f>AVERAGE(D4:D11)</f>
        <v>2.6625000000000001</v>
      </c>
      <c r="E12" s="43">
        <f>AVERAGE(E4:E11)</f>
        <v>40.050000000000004</v>
      </c>
      <c r="F12" s="43">
        <f>AVERAGE(F4:F11)</f>
        <v>49.287500000000001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2</v>
      </c>
      <c r="C13" s="12">
        <v>2.5</v>
      </c>
      <c r="D13" s="12">
        <v>2.7</v>
      </c>
      <c r="E13" s="12">
        <v>45.4</v>
      </c>
      <c r="F13" s="12">
        <f t="shared" ref="F13:F23" si="1">B13+C13+D13+E13</f>
        <v>52.6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0.3</v>
      </c>
      <c r="C14" s="12">
        <v>0</v>
      </c>
      <c r="D14" s="12">
        <v>0</v>
      </c>
      <c r="E14" s="12">
        <v>15.1</v>
      </c>
      <c r="F14" s="12">
        <f t="shared" si="1"/>
        <v>15.4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2.5</v>
      </c>
      <c r="C15" s="12">
        <v>3.2</v>
      </c>
      <c r="D15" s="12">
        <v>1</v>
      </c>
      <c r="E15" s="12">
        <v>0</v>
      </c>
      <c r="F15" s="12">
        <f t="shared" si="1"/>
        <v>6.7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2</v>
      </c>
      <c r="C16" s="12">
        <v>1.2</v>
      </c>
      <c r="D16" s="12">
        <v>2.4</v>
      </c>
      <c r="E16" s="12">
        <v>13</v>
      </c>
      <c r="F16" s="12">
        <f t="shared" si="1"/>
        <v>18.600000000000001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1.2</v>
      </c>
      <c r="C17" s="12">
        <v>3.6</v>
      </c>
      <c r="D17" s="12">
        <v>1.5</v>
      </c>
      <c r="E17" s="12">
        <v>8.5</v>
      </c>
      <c r="F17" s="12">
        <f t="shared" si="1"/>
        <v>14.8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2" t="s">
        <v>15</v>
      </c>
      <c r="B18" s="123">
        <v>2.5</v>
      </c>
      <c r="C18" s="123">
        <v>3</v>
      </c>
      <c r="D18" s="123">
        <v>2.2000000000000002</v>
      </c>
      <c r="E18" s="123">
        <v>62.4</v>
      </c>
      <c r="F18" s="123">
        <f t="shared" si="1"/>
        <v>70.099999999999994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1.1000000000000001</v>
      </c>
      <c r="C19" s="12">
        <v>0</v>
      </c>
      <c r="D19" s="12">
        <v>4</v>
      </c>
      <c r="E19" s="12">
        <v>16.7</v>
      </c>
      <c r="F19" s="12">
        <f t="shared" si="1"/>
        <v>21.799999999999997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1.7</v>
      </c>
      <c r="C20" s="12">
        <v>3</v>
      </c>
      <c r="D20" s="12">
        <v>1.6</v>
      </c>
      <c r="E20" s="12">
        <v>24.7</v>
      </c>
      <c r="F20" s="12">
        <f t="shared" si="1"/>
        <v>31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3.3</v>
      </c>
      <c r="C21" s="12">
        <v>4.3</v>
      </c>
      <c r="D21" s="12">
        <v>7.6</v>
      </c>
      <c r="E21" s="12">
        <v>14.4</v>
      </c>
      <c r="F21" s="12">
        <f t="shared" si="1"/>
        <v>29.6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4" t="s">
        <v>19</v>
      </c>
      <c r="B22" s="123">
        <v>2.5</v>
      </c>
      <c r="C22" s="123">
        <v>0</v>
      </c>
      <c r="D22" s="123">
        <v>3.8</v>
      </c>
      <c r="E22" s="123">
        <v>87</v>
      </c>
      <c r="F22" s="123">
        <f t="shared" si="1"/>
        <v>93.3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4" t="s">
        <v>20</v>
      </c>
      <c r="B23" s="123">
        <v>3.3</v>
      </c>
      <c r="C23" s="123">
        <v>4.2</v>
      </c>
      <c r="D23" s="123">
        <v>5</v>
      </c>
      <c r="E23" s="123">
        <v>69.8</v>
      </c>
      <c r="F23" s="123">
        <f t="shared" si="1"/>
        <v>82.3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2.0363636363636362</v>
      </c>
      <c r="C24" s="44">
        <f>AVERAGE(C13:C23)</f>
        <v>2.2727272727272729</v>
      </c>
      <c r="D24" s="44">
        <f>AVERAGE(D13:D23)</f>
        <v>2.8909090909090911</v>
      </c>
      <c r="E24" s="44">
        <f>AVERAGE(E13:E23)</f>
        <v>32.454545454545453</v>
      </c>
      <c r="F24" s="44">
        <f>AVERAGE(F13:F23)</f>
        <v>39.654545454545456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22" t="s">
        <v>22</v>
      </c>
      <c r="B25" s="123">
        <v>3.8</v>
      </c>
      <c r="C25" s="123">
        <v>5.8</v>
      </c>
      <c r="D25" s="123">
        <v>2.7</v>
      </c>
      <c r="E25" s="123">
        <v>69</v>
      </c>
      <c r="F25" s="123">
        <f>B25+C25+D25+E25</f>
        <v>81.3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2.6</v>
      </c>
      <c r="C26" s="12">
        <v>5.2</v>
      </c>
      <c r="D26" s="12">
        <v>2.6</v>
      </c>
      <c r="E26" s="12">
        <v>49</v>
      </c>
      <c r="F26" s="12">
        <f>B26+C26+D26+E26</f>
        <v>59.4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3.2</v>
      </c>
      <c r="C27" s="43">
        <f>AVERAGE(C25:C26)</f>
        <v>5.5</v>
      </c>
      <c r="D27" s="43">
        <f>AVERAGE(D25:D26)</f>
        <v>2.6500000000000004</v>
      </c>
      <c r="E27" s="43">
        <f>AVERAGE(E25:E26)</f>
        <v>59</v>
      </c>
      <c r="F27" s="44">
        <f>AVERAGE(F25:F26)</f>
        <v>70.349999999999994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4.3</v>
      </c>
      <c r="C28" s="12">
        <v>6.5</v>
      </c>
      <c r="D28" s="12">
        <v>5</v>
      </c>
      <c r="E28" s="12">
        <v>48.9</v>
      </c>
      <c r="F28" s="12">
        <f>B28+C28+D28+E28</f>
        <v>64.7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2</v>
      </c>
      <c r="C29" s="12">
        <v>1.8</v>
      </c>
      <c r="D29" s="12">
        <v>2</v>
      </c>
      <c r="E29" s="12">
        <v>28</v>
      </c>
      <c r="F29" s="12">
        <f>B29+C29+D29+E29</f>
        <v>33.799999999999997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5</v>
      </c>
      <c r="C30" s="12">
        <v>7.2</v>
      </c>
      <c r="D30" s="12">
        <v>5.2</v>
      </c>
      <c r="E30" s="12">
        <v>42.2</v>
      </c>
      <c r="F30" s="12">
        <f>B30+C30+D30+E30</f>
        <v>59.6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3.7666666666666671</v>
      </c>
      <c r="C31" s="43">
        <f>AVERAGE(C28:C30)</f>
        <v>5.166666666666667</v>
      </c>
      <c r="D31" s="43">
        <f>AVERAGE(D28:D30)</f>
        <v>4.0666666666666664</v>
      </c>
      <c r="E31" s="43">
        <f>AVERAGE(E28:E30)</f>
        <v>39.700000000000003</v>
      </c>
      <c r="F31" s="44">
        <f>AVERAGE(F28:F30)</f>
        <v>52.699999999999996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5.0999999999999996</v>
      </c>
      <c r="C32" s="12">
        <v>2</v>
      </c>
      <c r="D32" s="12">
        <v>10.7</v>
      </c>
      <c r="E32" s="12">
        <v>25.2</v>
      </c>
      <c r="F32" s="12">
        <f t="shared" ref="F32:F40" si="2">B32+C32+D32+E32</f>
        <v>43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11.6</v>
      </c>
      <c r="C33" s="12">
        <v>6.4</v>
      </c>
      <c r="D33" s="12">
        <v>12.2</v>
      </c>
      <c r="E33" s="12">
        <v>33.799999999999997</v>
      </c>
      <c r="F33" s="12">
        <f t="shared" si="2"/>
        <v>64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9.3000000000000007</v>
      </c>
      <c r="C34" s="12">
        <v>6</v>
      </c>
      <c r="D34" s="12">
        <v>3</v>
      </c>
      <c r="E34" s="12">
        <v>32</v>
      </c>
      <c r="F34" s="12">
        <f t="shared" si="2"/>
        <v>50.3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22" t="s">
        <v>31</v>
      </c>
      <c r="B35" s="123">
        <v>6</v>
      </c>
      <c r="C35" s="123">
        <v>6.5</v>
      </c>
      <c r="D35" s="123">
        <v>8</v>
      </c>
      <c r="E35" s="123">
        <v>68</v>
      </c>
      <c r="F35" s="123">
        <f t="shared" si="2"/>
        <v>88.5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22" t="s">
        <v>46</v>
      </c>
      <c r="B36" s="123">
        <v>5.7</v>
      </c>
      <c r="C36" s="123">
        <v>9.3000000000000007</v>
      </c>
      <c r="D36" s="123">
        <v>23.3</v>
      </c>
      <c r="E36" s="123">
        <v>56.4</v>
      </c>
      <c r="F36" s="123">
        <f t="shared" si="2"/>
        <v>94.699999999999989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9.1999999999999993</v>
      </c>
      <c r="C37" s="12">
        <v>8.5</v>
      </c>
      <c r="D37" s="12">
        <v>12</v>
      </c>
      <c r="E37" s="12">
        <v>36.4</v>
      </c>
      <c r="F37" s="12">
        <f t="shared" si="2"/>
        <v>66.099999999999994</v>
      </c>
    </row>
    <row r="38" spans="1:19" x14ac:dyDescent="0.2">
      <c r="A38" s="16" t="s">
        <v>33</v>
      </c>
      <c r="B38" s="12">
        <v>4</v>
      </c>
      <c r="C38" s="12">
        <v>10.8</v>
      </c>
      <c r="D38" s="12">
        <v>11</v>
      </c>
      <c r="E38" s="12">
        <v>48.4</v>
      </c>
      <c r="F38" s="12">
        <f t="shared" si="2"/>
        <v>74.2</v>
      </c>
    </row>
    <row r="39" spans="1:19" s="6" customFormat="1" x14ac:dyDescent="0.2">
      <c r="A39" s="122" t="s">
        <v>44</v>
      </c>
      <c r="B39" s="123">
        <v>15</v>
      </c>
      <c r="C39" s="123">
        <v>11.2</v>
      </c>
      <c r="D39" s="123">
        <v>1.5</v>
      </c>
      <c r="E39" s="123">
        <v>82.5</v>
      </c>
      <c r="F39" s="123">
        <f t="shared" si="2"/>
        <v>110.2</v>
      </c>
    </row>
    <row r="40" spans="1:19" s="6" customFormat="1" x14ac:dyDescent="0.2">
      <c r="A40" s="16" t="s">
        <v>88</v>
      </c>
      <c r="B40" s="12">
        <v>5</v>
      </c>
      <c r="C40" s="12">
        <v>4.4000000000000004</v>
      </c>
      <c r="D40" s="12">
        <v>7.4</v>
      </c>
      <c r="E40" s="12">
        <v>24</v>
      </c>
      <c r="F40" s="12">
        <f t="shared" si="2"/>
        <v>40.799999999999997</v>
      </c>
    </row>
    <row r="41" spans="1:19" x14ac:dyDescent="0.2">
      <c r="A41" s="42" t="s">
        <v>35</v>
      </c>
      <c r="B41" s="44">
        <f>AVERAGE(B32:B40)</f>
        <v>7.8777777777777782</v>
      </c>
      <c r="C41" s="44">
        <f>AVERAGE(C32:C40)</f>
        <v>7.2333333333333343</v>
      </c>
      <c r="D41" s="44">
        <f>AVERAGE(D32:D40)</f>
        <v>9.9</v>
      </c>
      <c r="E41" s="44">
        <f>AVERAGE(E32:E40)</f>
        <v>45.18888888888889</v>
      </c>
      <c r="F41" s="44">
        <f>AVERAGE(F32:F40)</f>
        <v>70.199999999999989</v>
      </c>
    </row>
    <row r="42" spans="1:19" x14ac:dyDescent="0.2">
      <c r="A42" s="46" t="s">
        <v>36</v>
      </c>
      <c r="B42" s="47">
        <f>AVERAGE(B4:B11,B13:B23,B25:B26,B28:B30,B32:B40)</f>
        <v>4.1121212121212114</v>
      </c>
      <c r="C42" s="47">
        <f>AVERAGE(C4:C11,C13:C23,C25:C26,C28:C30,C32:C40)</f>
        <v>4.3787878787878789</v>
      </c>
      <c r="D42" s="47">
        <f>AVERAGE(D4:D11,D13:D23,D25:D26,D28:D30,D32:D40)</f>
        <v>4.8393939393939398</v>
      </c>
      <c r="E42" s="47">
        <f>AVERAGE(E4:E11,E13:E23,E25:E26,E28:E30,E32:E40)</f>
        <v>40.036363636363646</v>
      </c>
      <c r="F42" s="47">
        <f>AVERAGE(F4:F11,F13:F23,F25:F26,F28:F30,F32:F40)</f>
        <v>53.36666666666666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30" sqref="H3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33" t="s">
        <v>100</v>
      </c>
      <c r="B1" s="133"/>
      <c r="C1" s="133"/>
      <c r="D1" s="133"/>
      <c r="E1" s="133"/>
      <c r="F1" s="133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26.2</v>
      </c>
      <c r="C4" s="12">
        <v>5</v>
      </c>
      <c r="D4" s="12">
        <v>0.2</v>
      </c>
      <c r="E4" s="12">
        <v>0</v>
      </c>
      <c r="F4" s="12">
        <f t="shared" ref="F4:F11" si="0">B4+C4+D4+E4</f>
        <v>31.4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3">
        <v>29</v>
      </c>
      <c r="C5" s="123">
        <v>17.899999999999999</v>
      </c>
      <c r="D5" s="123">
        <v>3.3</v>
      </c>
      <c r="E5" s="123">
        <v>0</v>
      </c>
      <c r="F5" s="123">
        <f t="shared" si="0"/>
        <v>50.199999999999996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17.899999999999999</v>
      </c>
      <c r="C6" s="12">
        <v>3.2</v>
      </c>
      <c r="D6" s="12">
        <v>3.1</v>
      </c>
      <c r="E6" s="12">
        <v>0</v>
      </c>
      <c r="F6" s="12">
        <f t="shared" si="0"/>
        <v>24.2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3">
        <v>22.4</v>
      </c>
      <c r="C7" s="123">
        <v>7.4</v>
      </c>
      <c r="D7" s="123">
        <v>5.3</v>
      </c>
      <c r="E7" s="123">
        <v>0</v>
      </c>
      <c r="F7" s="123">
        <f t="shared" si="0"/>
        <v>35.099999999999994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3">
        <v>23.8</v>
      </c>
      <c r="C8" s="123">
        <v>9</v>
      </c>
      <c r="D8" s="123">
        <v>0.2</v>
      </c>
      <c r="E8" s="123">
        <v>0</v>
      </c>
      <c r="F8" s="123">
        <f t="shared" si="0"/>
        <v>33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18.8</v>
      </c>
      <c r="C9" s="12">
        <v>8</v>
      </c>
      <c r="D9" s="12">
        <v>0.1</v>
      </c>
      <c r="E9" s="12">
        <v>0</v>
      </c>
      <c r="F9" s="12">
        <f t="shared" si="0"/>
        <v>26.900000000000002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3">
        <v>23.1</v>
      </c>
      <c r="C10" s="123">
        <v>0.5</v>
      </c>
      <c r="D10" s="123">
        <v>16</v>
      </c>
      <c r="E10" s="123">
        <v>0</v>
      </c>
      <c r="F10" s="123">
        <f t="shared" si="0"/>
        <v>39.6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3">
        <v>24</v>
      </c>
      <c r="C11" s="123">
        <v>8.5</v>
      </c>
      <c r="D11" s="123">
        <v>2</v>
      </c>
      <c r="E11" s="123">
        <v>0</v>
      </c>
      <c r="F11" s="123">
        <f t="shared" si="0"/>
        <v>34.5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23.15</v>
      </c>
      <c r="C12" s="43">
        <f>AVERAGE(C4:C11)</f>
        <v>7.4375</v>
      </c>
      <c r="D12" s="43">
        <f>AVERAGE(D4:D11)</f>
        <v>3.7749999999999995</v>
      </c>
      <c r="E12" s="43">
        <f>AVERAGE(E4:E11)</f>
        <v>0</v>
      </c>
      <c r="F12" s="43">
        <f>AVERAGE(F4:F11)</f>
        <v>34.362499999999997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3">
        <v>24.4</v>
      </c>
      <c r="C13" s="123">
        <v>0.6</v>
      </c>
      <c r="D13" s="123">
        <v>2.8</v>
      </c>
      <c r="E13" s="123">
        <v>0</v>
      </c>
      <c r="F13" s="123">
        <f t="shared" ref="F13:F23" si="1">B13+C13+D13+E13</f>
        <v>27.8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3.7</v>
      </c>
      <c r="D15" s="12">
        <v>1.1000000000000001</v>
      </c>
      <c r="E15" s="12">
        <v>0</v>
      </c>
      <c r="F15" s="12">
        <f t="shared" si="1"/>
        <v>4.8000000000000007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11</v>
      </c>
      <c r="C16" s="12">
        <v>3</v>
      </c>
      <c r="D16" s="12">
        <v>2.7</v>
      </c>
      <c r="E16" s="12">
        <v>0</v>
      </c>
      <c r="F16" s="12">
        <f t="shared" si="1"/>
        <v>16.7</v>
      </c>
      <c r="J16" s="53"/>
      <c r="K16" s="41"/>
      <c r="L16" s="41"/>
      <c r="M16" s="41"/>
      <c r="N16" s="41"/>
    </row>
    <row r="17" spans="1:18" x14ac:dyDescent="0.2">
      <c r="A17" s="16" t="s">
        <v>14</v>
      </c>
      <c r="B17" s="12">
        <v>5.7</v>
      </c>
      <c r="C17" s="12">
        <v>3.5</v>
      </c>
      <c r="D17" s="12">
        <v>2</v>
      </c>
      <c r="E17" s="12">
        <v>0</v>
      </c>
      <c r="F17" s="12">
        <f t="shared" si="1"/>
        <v>11.2</v>
      </c>
      <c r="J17" s="125" t="s">
        <v>126</v>
      </c>
      <c r="K17" s="121"/>
      <c r="L17" s="121"/>
      <c r="M17" s="121"/>
      <c r="N17" s="121"/>
      <c r="O17" s="119"/>
      <c r="P17" s="119"/>
      <c r="Q17" s="119"/>
      <c r="R17" s="119"/>
    </row>
    <row r="18" spans="1:18" x14ac:dyDescent="0.2">
      <c r="A18" s="16" t="s">
        <v>15</v>
      </c>
      <c r="B18" s="12">
        <v>19.8</v>
      </c>
      <c r="C18" s="12">
        <v>1.8</v>
      </c>
      <c r="D18" s="12">
        <v>1</v>
      </c>
      <c r="E18" s="12">
        <v>0</v>
      </c>
      <c r="F18" s="12">
        <f t="shared" si="1"/>
        <v>22.6</v>
      </c>
      <c r="J18" s="53"/>
      <c r="K18" s="41"/>
      <c r="L18" s="41"/>
      <c r="M18" s="41"/>
      <c r="N18" s="41"/>
    </row>
    <row r="19" spans="1:18" x14ac:dyDescent="0.2">
      <c r="A19" s="16" t="s">
        <v>16</v>
      </c>
      <c r="B19" s="12">
        <v>6.6</v>
      </c>
      <c r="C19" s="12">
        <v>2.5</v>
      </c>
      <c r="D19" s="12">
        <v>4.2</v>
      </c>
      <c r="E19" s="12">
        <v>0</v>
      </c>
      <c r="F19" s="12">
        <f t="shared" si="1"/>
        <v>13.3</v>
      </c>
      <c r="J19" s="53"/>
      <c r="K19" s="41"/>
      <c r="L19" s="41"/>
      <c r="M19" s="41"/>
      <c r="N19" s="41"/>
    </row>
    <row r="20" spans="1:18" x14ac:dyDescent="0.2">
      <c r="A20" s="16" t="s">
        <v>17</v>
      </c>
      <c r="B20" s="123">
        <v>14.8</v>
      </c>
      <c r="C20" s="123">
        <v>8.6</v>
      </c>
      <c r="D20" s="123">
        <v>1.4</v>
      </c>
      <c r="E20" s="123">
        <v>0</v>
      </c>
      <c r="F20" s="123">
        <f t="shared" si="1"/>
        <v>24.799999999999997</v>
      </c>
      <c r="J20" s="53"/>
      <c r="K20" s="41"/>
      <c r="L20" s="41"/>
      <c r="M20" s="41"/>
      <c r="N20" s="41"/>
    </row>
    <row r="21" spans="1:18" x14ac:dyDescent="0.2">
      <c r="A21" s="16" t="s">
        <v>18</v>
      </c>
      <c r="B21" s="12">
        <v>15</v>
      </c>
      <c r="C21" s="12">
        <v>0</v>
      </c>
      <c r="D21" s="12">
        <v>0</v>
      </c>
      <c r="E21" s="12">
        <v>0</v>
      </c>
      <c r="F21" s="12">
        <f t="shared" si="1"/>
        <v>15</v>
      </c>
      <c r="J21" s="53"/>
      <c r="K21" s="41"/>
      <c r="L21" s="41"/>
      <c r="M21" s="41"/>
      <c r="N21" s="41"/>
    </row>
    <row r="22" spans="1:18" x14ac:dyDescent="0.2">
      <c r="A22" s="20" t="s">
        <v>19</v>
      </c>
      <c r="B22" s="12">
        <v>0</v>
      </c>
      <c r="C22" s="12">
        <v>1.9</v>
      </c>
      <c r="D22" s="12">
        <v>0</v>
      </c>
      <c r="E22" s="12">
        <v>0</v>
      </c>
      <c r="F22" s="12">
        <f t="shared" si="1"/>
        <v>1.9</v>
      </c>
      <c r="J22" s="53"/>
      <c r="K22" s="41"/>
      <c r="L22" s="41"/>
      <c r="M22" s="41"/>
      <c r="N22" s="41"/>
    </row>
    <row r="23" spans="1:18" x14ac:dyDescent="0.2">
      <c r="A23" s="20" t="s">
        <v>20</v>
      </c>
      <c r="B23" s="123">
        <v>24.6</v>
      </c>
      <c r="C23" s="123">
        <v>0.6</v>
      </c>
      <c r="D23" s="123">
        <v>0</v>
      </c>
      <c r="E23" s="123">
        <v>0</v>
      </c>
      <c r="F23" s="123">
        <f t="shared" si="1"/>
        <v>25.200000000000003</v>
      </c>
      <c r="J23" s="53"/>
      <c r="K23" s="41"/>
      <c r="L23" s="41"/>
      <c r="M23" s="41"/>
      <c r="N23" s="41"/>
    </row>
    <row r="24" spans="1:18" x14ac:dyDescent="0.2">
      <c r="A24" s="42" t="s">
        <v>21</v>
      </c>
      <c r="B24" s="44">
        <f>AVERAGE(B13:B23)</f>
        <v>11.081818181818182</v>
      </c>
      <c r="C24" s="44">
        <f>AVERAGE(C13:C23)</f>
        <v>2.3818181818181823</v>
      </c>
      <c r="D24" s="44">
        <f>AVERAGE(D13:D23)</f>
        <v>1.3818181818181818</v>
      </c>
      <c r="E24" s="44">
        <f>AVERAGE(E13:E23)</f>
        <v>0</v>
      </c>
      <c r="F24" s="44">
        <f>AVERAGE(F13:F23)</f>
        <v>14.845454545454546</v>
      </c>
      <c r="J24" s="53"/>
      <c r="K24" s="41"/>
      <c r="L24" s="41"/>
      <c r="M24" s="41"/>
      <c r="N24" s="41"/>
    </row>
    <row r="25" spans="1:18" x14ac:dyDescent="0.2">
      <c r="A25" s="16" t="s">
        <v>22</v>
      </c>
      <c r="B25" s="123">
        <v>22</v>
      </c>
      <c r="C25" s="123">
        <v>0.2</v>
      </c>
      <c r="D25" s="123">
        <v>0</v>
      </c>
      <c r="E25" s="123">
        <v>0</v>
      </c>
      <c r="F25" s="123">
        <f>B25+C25+D25+E25</f>
        <v>22.2</v>
      </c>
      <c r="J25" s="53"/>
      <c r="K25" s="41"/>
      <c r="L25" s="41"/>
      <c r="M25" s="41"/>
      <c r="N25" s="41"/>
    </row>
    <row r="26" spans="1:18" x14ac:dyDescent="0.2">
      <c r="A26" s="16" t="s">
        <v>23</v>
      </c>
      <c r="B26" s="12">
        <v>17.399999999999999</v>
      </c>
      <c r="C26" s="12">
        <v>0.2</v>
      </c>
      <c r="D26" s="12">
        <v>0.2</v>
      </c>
      <c r="E26" s="12">
        <v>0</v>
      </c>
      <c r="F26" s="12">
        <f>B26+C26+D26+E26</f>
        <v>17.799999999999997</v>
      </c>
      <c r="J26" s="53"/>
      <c r="K26" s="41"/>
      <c r="L26" s="41"/>
      <c r="M26" s="41"/>
      <c r="N26" s="41"/>
    </row>
    <row r="27" spans="1:18" x14ac:dyDescent="0.2">
      <c r="A27" s="42" t="s">
        <v>24</v>
      </c>
      <c r="B27" s="43">
        <f>AVERAGE(B25:B26)</f>
        <v>19.7</v>
      </c>
      <c r="C27" s="43">
        <f>AVERAGE(C25:C26)</f>
        <v>0.2</v>
      </c>
      <c r="D27" s="43">
        <f>AVERAGE(D25:D26)</f>
        <v>0.1</v>
      </c>
      <c r="E27" s="43">
        <f>AVERAGE(E25:E26)</f>
        <v>0</v>
      </c>
      <c r="F27" s="44">
        <f>AVERAGE(F25:F26)</f>
        <v>20</v>
      </c>
      <c r="J27" s="53"/>
      <c r="K27" s="41"/>
      <c r="L27" s="41"/>
      <c r="M27" s="41"/>
      <c r="N27" s="41"/>
    </row>
    <row r="28" spans="1:18" x14ac:dyDescent="0.2">
      <c r="A28" s="16" t="s">
        <v>25</v>
      </c>
      <c r="B28" s="12">
        <v>22.2</v>
      </c>
      <c r="C28" s="12">
        <v>0.9</v>
      </c>
      <c r="D28" s="12">
        <v>0</v>
      </c>
      <c r="E28" s="12">
        <v>0</v>
      </c>
      <c r="F28" s="12">
        <f>B28+C28+D28+E28</f>
        <v>23.099999999999998</v>
      </c>
      <c r="J28" s="53"/>
      <c r="K28" s="41"/>
      <c r="L28" s="41"/>
      <c r="M28" s="41"/>
      <c r="N28" s="41"/>
    </row>
    <row r="29" spans="1:18" x14ac:dyDescent="0.2">
      <c r="A29" s="16" t="s">
        <v>26</v>
      </c>
      <c r="B29" s="123">
        <v>27.8</v>
      </c>
      <c r="C29" s="123">
        <v>3.2</v>
      </c>
      <c r="D29" s="123">
        <v>0</v>
      </c>
      <c r="E29" s="123">
        <v>0</v>
      </c>
      <c r="F29" s="123">
        <f>B29+C29+D29+E29</f>
        <v>31</v>
      </c>
      <c r="J29" s="53"/>
      <c r="K29" s="41"/>
      <c r="L29" s="41"/>
      <c r="M29" s="41"/>
      <c r="N29" s="41"/>
    </row>
    <row r="30" spans="1:18" x14ac:dyDescent="0.2">
      <c r="A30" s="16" t="s">
        <v>27</v>
      </c>
      <c r="B30" s="12">
        <v>26.4</v>
      </c>
      <c r="C30" s="12">
        <v>1.8</v>
      </c>
      <c r="D30" s="12">
        <v>0</v>
      </c>
      <c r="E30" s="12">
        <v>0</v>
      </c>
      <c r="F30" s="12">
        <f>B30+C30+D30+E30</f>
        <v>28.2</v>
      </c>
      <c r="J30" s="53"/>
      <c r="K30" s="41"/>
      <c r="L30" s="41"/>
      <c r="M30" s="41"/>
      <c r="N30" s="41"/>
    </row>
    <row r="31" spans="1:18" x14ac:dyDescent="0.2">
      <c r="A31" s="42" t="s">
        <v>28</v>
      </c>
      <c r="B31" s="43">
        <f>AVERAGE(B28:B30)</f>
        <v>25.466666666666669</v>
      </c>
      <c r="C31" s="43">
        <f>AVERAGE(C28:C30)</f>
        <v>1.9666666666666668</v>
      </c>
      <c r="D31" s="43">
        <f>AVERAGE(D28:D30)</f>
        <v>0</v>
      </c>
      <c r="E31" s="43">
        <f>AVERAGE(E28:E30)</f>
        <v>0</v>
      </c>
      <c r="F31" s="44">
        <f>AVERAGE(F28:F30)</f>
        <v>27.433333333333334</v>
      </c>
      <c r="J31" s="53"/>
      <c r="K31" s="41"/>
      <c r="L31" s="41"/>
      <c r="M31" s="41"/>
      <c r="N31" s="41"/>
    </row>
    <row r="32" spans="1:18" x14ac:dyDescent="0.2">
      <c r="A32" s="16" t="s">
        <v>45</v>
      </c>
      <c r="B32" s="12">
        <v>8.6</v>
      </c>
      <c r="C32" s="12">
        <v>1</v>
      </c>
      <c r="D32" s="12">
        <v>0.2</v>
      </c>
      <c r="E32" s="12">
        <v>0</v>
      </c>
      <c r="F32" s="12">
        <f t="shared" ref="F32:F40" si="2">B32+C32+D32+E32</f>
        <v>9.7999999999999989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5.2</v>
      </c>
      <c r="C33" s="12">
        <v>0.8</v>
      </c>
      <c r="D33" s="12">
        <v>0.4</v>
      </c>
      <c r="E33" s="12">
        <v>0</v>
      </c>
      <c r="F33" s="12">
        <f t="shared" si="2"/>
        <v>6.4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7.13</v>
      </c>
      <c r="C34" s="12">
        <v>2.5</v>
      </c>
      <c r="D34" s="12">
        <v>0.8</v>
      </c>
      <c r="E34" s="12">
        <v>0</v>
      </c>
      <c r="F34" s="12">
        <f t="shared" si="2"/>
        <v>10.43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11.4</v>
      </c>
      <c r="C35" s="12">
        <v>1.3</v>
      </c>
      <c r="D35" s="12">
        <v>0</v>
      </c>
      <c r="E35" s="12">
        <v>0</v>
      </c>
      <c r="F35" s="12">
        <f t="shared" si="2"/>
        <v>12.700000000000001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12.5</v>
      </c>
      <c r="C36" s="12">
        <v>0.5</v>
      </c>
      <c r="D36" s="12">
        <v>0</v>
      </c>
      <c r="E36" s="12">
        <v>0</v>
      </c>
      <c r="F36" s="12">
        <f t="shared" si="2"/>
        <v>13</v>
      </c>
    </row>
    <row r="37" spans="1:18" x14ac:dyDescent="0.2">
      <c r="A37" s="16" t="s">
        <v>32</v>
      </c>
      <c r="B37" s="12">
        <v>0</v>
      </c>
      <c r="C37" s="12">
        <v>4</v>
      </c>
      <c r="D37" s="12">
        <v>0.2</v>
      </c>
      <c r="E37" s="12">
        <v>0</v>
      </c>
      <c r="F37" s="12">
        <f t="shared" si="2"/>
        <v>4.2</v>
      </c>
    </row>
    <row r="38" spans="1:18" x14ac:dyDescent="0.2">
      <c r="A38" s="16" t="s">
        <v>33</v>
      </c>
      <c r="B38" s="123">
        <v>24.4</v>
      </c>
      <c r="C38" s="123">
        <v>2</v>
      </c>
      <c r="D38" s="123">
        <v>0</v>
      </c>
      <c r="E38" s="123">
        <v>0</v>
      </c>
      <c r="F38" s="123">
        <f t="shared" si="2"/>
        <v>26.4</v>
      </c>
    </row>
    <row r="39" spans="1:18" x14ac:dyDescent="0.2">
      <c r="A39" s="16" t="s">
        <v>44</v>
      </c>
      <c r="B39" s="12">
        <v>5.2</v>
      </c>
      <c r="C39" s="12">
        <v>0.6</v>
      </c>
      <c r="D39" s="12">
        <v>4</v>
      </c>
      <c r="E39" s="12">
        <v>0</v>
      </c>
      <c r="F39" s="12">
        <f t="shared" si="2"/>
        <v>9.8000000000000007</v>
      </c>
    </row>
    <row r="40" spans="1:18" x14ac:dyDescent="0.2">
      <c r="A40" s="16" t="s">
        <v>88</v>
      </c>
      <c r="B40" s="12">
        <v>7.6</v>
      </c>
      <c r="C40" s="12">
        <v>0.2</v>
      </c>
      <c r="D40" s="12">
        <v>0</v>
      </c>
      <c r="E40" s="12">
        <v>0</v>
      </c>
      <c r="F40" s="12">
        <f t="shared" si="2"/>
        <v>7.8</v>
      </c>
    </row>
    <row r="41" spans="1:18" s="6" customFormat="1" x14ac:dyDescent="0.2">
      <c r="A41" s="42" t="s">
        <v>35</v>
      </c>
      <c r="B41" s="44">
        <f>AVERAGE(B32:B40)</f>
        <v>9.1144444444444428</v>
      </c>
      <c r="C41" s="44">
        <f>AVERAGE(C32:C40)</f>
        <v>1.4333333333333331</v>
      </c>
      <c r="D41" s="44">
        <f>AVERAGE(D32:D40)</f>
        <v>0.62222222222222223</v>
      </c>
      <c r="E41" s="44">
        <f>AVERAGE(E32:E40)</f>
        <v>0</v>
      </c>
      <c r="F41" s="44">
        <f>AVERAGE(F32:F40)</f>
        <v>11.17</v>
      </c>
    </row>
    <row r="42" spans="1:18" x14ac:dyDescent="0.2">
      <c r="A42" s="46" t="s">
        <v>36</v>
      </c>
      <c r="B42" s="47">
        <f>AVERAGE(B4:B11,B13:B23,B25:B26,B28:B30,B32:B40)</f>
        <v>15.300909090909089</v>
      </c>
      <c r="C42" s="47">
        <f>AVERAGE(C4:C11,C13:C23,C25:C26,C28:C30,C32:C40)</f>
        <v>3.1787878787878792</v>
      </c>
      <c r="D42" s="47">
        <f>AVERAGE(D4:D11,D13:D23,D25:D26,D28:D30,D32:D40)</f>
        <v>1.5515151515151515</v>
      </c>
      <c r="E42" s="47">
        <f>AVERAGE(E4:E11,E13:E23,E25:E26,E28:E30,E32:E40)</f>
        <v>0</v>
      </c>
      <c r="F42" s="47">
        <f>AVERAGE(F4:F11,F13:F23,F25:F26,F28:F30,F32:F40)</f>
        <v>20.031212121212118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36" sqref="I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101</v>
      </c>
      <c r="B1" s="133"/>
      <c r="C1" s="133"/>
      <c r="D1" s="133"/>
      <c r="E1" s="133"/>
      <c r="F1" s="133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0.2</v>
      </c>
      <c r="D11" s="12">
        <v>0</v>
      </c>
      <c r="E11" s="12">
        <v>0</v>
      </c>
      <c r="F11" s="12">
        <f t="shared" si="0"/>
        <v>0.2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0</v>
      </c>
      <c r="E12" s="43">
        <f>AVERAGE(E4:E11)</f>
        <v>0</v>
      </c>
      <c r="F12" s="43">
        <f>AVERAGE(F4:F11)</f>
        <v>2.5000000000000001E-2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3.4</v>
      </c>
      <c r="C14" s="12">
        <v>0</v>
      </c>
      <c r="D14" s="12">
        <v>0</v>
      </c>
      <c r="E14" s="12">
        <v>0</v>
      </c>
      <c r="F14" s="12">
        <f t="shared" si="1"/>
        <v>3.4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0.2</v>
      </c>
      <c r="D15" s="12">
        <v>0</v>
      </c>
      <c r="E15" s="12">
        <v>0</v>
      </c>
      <c r="F15" s="12">
        <f t="shared" si="1"/>
        <v>0.2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0.2</v>
      </c>
      <c r="D18" s="12">
        <v>0</v>
      </c>
      <c r="E18" s="12">
        <v>0</v>
      </c>
      <c r="F18" s="12">
        <f t="shared" si="1"/>
        <v>0.2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1</v>
      </c>
      <c r="D21" s="12">
        <v>0</v>
      </c>
      <c r="E21" s="12">
        <v>0</v>
      </c>
      <c r="F21" s="12">
        <f t="shared" si="1"/>
        <v>1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0.6</v>
      </c>
      <c r="D22" s="12">
        <v>0</v>
      </c>
      <c r="E22" s="12">
        <v>0</v>
      </c>
      <c r="F22" s="12">
        <f t="shared" si="1"/>
        <v>0.6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0.6</v>
      </c>
      <c r="D23" s="12">
        <v>0</v>
      </c>
      <c r="E23" s="12">
        <v>0</v>
      </c>
      <c r="F23" s="12">
        <f t="shared" si="1"/>
        <v>0.6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0.30909090909090908</v>
      </c>
      <c r="C24" s="44">
        <f>AVERAGE(C13:C23)</f>
        <v>0.23636363636363636</v>
      </c>
      <c r="D24" s="44">
        <f>AVERAGE(D13:D23)</f>
        <v>0</v>
      </c>
      <c r="E24" s="44">
        <f>AVERAGE(E13:E23)</f>
        <v>0</v>
      </c>
      <c r="F24" s="44">
        <f>AVERAGE(F13:F23)</f>
        <v>0.54545454545454541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0.2</v>
      </c>
      <c r="D25" s="12">
        <v>0</v>
      </c>
      <c r="E25" s="12">
        <v>0</v>
      </c>
      <c r="F25" s="12">
        <f>B25+C25+D25+E25</f>
        <v>0.2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0.1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0.2</v>
      </c>
      <c r="C28" s="12">
        <v>0.1</v>
      </c>
      <c r="D28" s="12">
        <v>0</v>
      </c>
      <c r="E28" s="12">
        <v>0</v>
      </c>
      <c r="F28" s="12">
        <f>B28+C28+D28+E28</f>
        <v>0.30000000000000004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6.6666666666666666E-2</v>
      </c>
      <c r="C31" s="43">
        <f>AVERAGE(C28:C30)</f>
        <v>3.3333333333333333E-2</v>
      </c>
      <c r="D31" s="43">
        <f>AVERAGE(D28:D30)</f>
        <v>0</v>
      </c>
      <c r="E31" s="43">
        <f>AVERAGE(E28:E30)</f>
        <v>0</v>
      </c>
      <c r="F31" s="44">
        <f>AVERAGE(F28:F30)</f>
        <v>0.10000000000000002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2</v>
      </c>
      <c r="C32" s="12">
        <v>0.2</v>
      </c>
      <c r="D32" s="12">
        <v>0</v>
      </c>
      <c r="E32" s="12">
        <v>0</v>
      </c>
      <c r="F32" s="12">
        <f t="shared" ref="F32:F40" si="2">B32+C32+D32+E32</f>
        <v>2.2000000000000002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0.8</v>
      </c>
      <c r="C33" s="12">
        <v>0.4</v>
      </c>
      <c r="D33" s="12">
        <v>0</v>
      </c>
      <c r="E33" s="12">
        <v>0</v>
      </c>
      <c r="F33" s="12">
        <f t="shared" si="2"/>
        <v>1.2000000000000002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2.8</v>
      </c>
      <c r="C34" s="12">
        <v>0.1</v>
      </c>
      <c r="D34" s="12">
        <v>0</v>
      </c>
      <c r="E34" s="12">
        <v>0</v>
      </c>
      <c r="F34" s="12">
        <f t="shared" si="2"/>
        <v>2.9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0.2</v>
      </c>
      <c r="D35" s="12">
        <v>0</v>
      </c>
      <c r="E35" s="12">
        <v>0</v>
      </c>
      <c r="F35" s="12">
        <f t="shared" si="2"/>
        <v>0.2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1.6</v>
      </c>
      <c r="C36" s="12">
        <v>0.2</v>
      </c>
      <c r="D36" s="12">
        <v>0</v>
      </c>
      <c r="E36" s="12">
        <v>0</v>
      </c>
      <c r="F36" s="12">
        <f t="shared" si="2"/>
        <v>1.8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0.8</v>
      </c>
      <c r="C37" s="12">
        <v>0.2</v>
      </c>
      <c r="D37" s="12">
        <v>0</v>
      </c>
      <c r="E37" s="12">
        <v>0</v>
      </c>
      <c r="F37" s="12">
        <f t="shared" si="2"/>
        <v>1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0.4</v>
      </c>
      <c r="D38" s="12">
        <v>0</v>
      </c>
      <c r="E38" s="12">
        <v>0</v>
      </c>
      <c r="F38" s="12">
        <f t="shared" si="2"/>
        <v>0.4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5.2</v>
      </c>
      <c r="C39" s="12">
        <v>0.2</v>
      </c>
      <c r="D39" s="12">
        <v>0</v>
      </c>
      <c r="E39" s="12">
        <v>0</v>
      </c>
      <c r="F39" s="12">
        <f t="shared" si="2"/>
        <v>5.4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0.2</v>
      </c>
      <c r="C40" s="12">
        <v>0</v>
      </c>
      <c r="D40" s="12">
        <v>0</v>
      </c>
      <c r="E40" s="12">
        <v>0</v>
      </c>
      <c r="F40" s="12">
        <f t="shared" si="2"/>
        <v>0.2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1.4888888888888887</v>
      </c>
      <c r="C41" s="44">
        <f>AVERAGE(C32:C40)</f>
        <v>0.21111111111111114</v>
      </c>
      <c r="D41" s="44">
        <f>AVERAGE(D32:D40)</f>
        <v>0</v>
      </c>
      <c r="E41" s="44">
        <f>AVERAGE(E32:E40)</f>
        <v>0</v>
      </c>
      <c r="F41" s="44">
        <f>AVERAGE(F32:F40)</f>
        <v>1.7000000000000002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0.51515151515151514</v>
      </c>
      <c r="C42" s="47">
        <f>AVERAGE(C4:C11,C13:C23,C25:C26,C28:C30,C32:C40)</f>
        <v>0.15151515151515157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0.66666666666666652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THOMAS</cp:lastModifiedBy>
  <cp:lastPrinted>2011-03-09T13:38:21Z</cp:lastPrinted>
  <dcterms:created xsi:type="dcterms:W3CDTF">2010-05-28T17:26:50Z</dcterms:created>
  <dcterms:modified xsi:type="dcterms:W3CDTF">2018-03-14T18:24:43Z</dcterms:modified>
</cp:coreProperties>
</file>