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7\"/>
    </mc:Choice>
  </mc:AlternateContent>
  <bookViews>
    <workbookView xWindow="0" yWindow="0" windowWidth="19200" windowHeight="11490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7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62913"/>
</workbook>
</file>

<file path=xl/calcChain.xml><?xml version="1.0" encoding="utf-8"?>
<calcChain xmlns="http://schemas.openxmlformats.org/spreadsheetml/2006/main">
  <c r="B31" i="23" l="1"/>
  <c r="F40" i="6" l="1"/>
  <c r="M21" i="33" l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B31" i="21"/>
  <c r="C31" i="21"/>
  <c r="F32" i="21"/>
  <c r="F33" i="21"/>
  <c r="F34" i="21"/>
  <c r="F35" i="21"/>
  <c r="F36" i="21"/>
  <c r="F37" i="21"/>
  <c r="F38" i="21"/>
  <c r="F42" i="21" s="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4" i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 s="1"/>
  <c r="F32" i="3"/>
  <c r="C36" i="1"/>
  <c r="F33" i="3"/>
  <c r="C37" i="1" s="1"/>
  <c r="F34" i="3"/>
  <c r="C38" i="1"/>
  <c r="F35" i="3"/>
  <c r="C39" i="1" s="1"/>
  <c r="F36" i="3"/>
  <c r="C40" i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 s="1"/>
  <c r="F8" i="7"/>
  <c r="G12" i="1" s="1"/>
  <c r="F9" i="7"/>
  <c r="G13" i="1" s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 s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/>
  <c r="F34" i="10"/>
  <c r="J38" i="1" s="1"/>
  <c r="F35" i="10"/>
  <c r="J39" i="1" s="1"/>
  <c r="F36" i="10"/>
  <c r="J40" i="1"/>
  <c r="F37" i="10"/>
  <c r="J41" i="1" s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/>
  <c r="F9" i="17"/>
  <c r="Q13" i="1" s="1"/>
  <c r="F10" i="17"/>
  <c r="Q14" i="1" s="1"/>
  <c r="F11" i="17"/>
  <c r="Q15" i="1" s="1"/>
  <c r="F32" i="18"/>
  <c r="R36" i="1" s="1"/>
  <c r="F33" i="18"/>
  <c r="R37" i="1"/>
  <c r="F34" i="18"/>
  <c r="R38" i="1" s="1"/>
  <c r="F35" i="18"/>
  <c r="R39" i="1"/>
  <c r="F36" i="18"/>
  <c r="R40" i="1" s="1"/>
  <c r="F37" i="18"/>
  <c r="R41" i="1"/>
  <c r="F38" i="18"/>
  <c r="R42" i="1" s="1"/>
  <c r="F39" i="18"/>
  <c r="R43" i="1"/>
  <c r="F28" i="18"/>
  <c r="R32" i="1" s="1"/>
  <c r="F29" i="18"/>
  <c r="R33" i="1"/>
  <c r="F30" i="18"/>
  <c r="R34" i="1" s="1"/>
  <c r="F25" i="18"/>
  <c r="R29" i="1"/>
  <c r="F26" i="18"/>
  <c r="R30" i="1" s="1"/>
  <c r="F13" i="18"/>
  <c r="R17" i="1"/>
  <c r="F14" i="18"/>
  <c r="R18" i="1" s="1"/>
  <c r="F15" i="18"/>
  <c r="R19" i="1"/>
  <c r="F16" i="18"/>
  <c r="R20" i="1" s="1"/>
  <c r="F17" i="18"/>
  <c r="R21" i="1"/>
  <c r="F18" i="18"/>
  <c r="R22" i="1" s="1"/>
  <c r="F19" i="18"/>
  <c r="R23" i="1"/>
  <c r="F20" i="18"/>
  <c r="R24" i="1" s="1"/>
  <c r="F21" i="18"/>
  <c r="R25" i="1"/>
  <c r="F22" i="18"/>
  <c r="R26" i="1" s="1"/>
  <c r="F23" i="18"/>
  <c r="R27" i="1"/>
  <c r="F4" i="18"/>
  <c r="R8" i="1" s="1"/>
  <c r="F5" i="18"/>
  <c r="R9" i="1"/>
  <c r="F6" i="18"/>
  <c r="R10" i="1" s="1"/>
  <c r="F7" i="18"/>
  <c r="R11" i="1"/>
  <c r="F8" i="18"/>
  <c r="R12" i="1" s="1"/>
  <c r="F9" i="18"/>
  <c r="R13" i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5" i="1" s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31" i="26" s="1"/>
  <c r="Z35" i="1" s="1"/>
  <c r="F29" i="26"/>
  <c r="Z33" i="1" s="1"/>
  <c r="F30" i="26"/>
  <c r="Z34" i="1"/>
  <c r="F25" i="26"/>
  <c r="Z29" i="1" s="1"/>
  <c r="F26" i="26"/>
  <c r="Z30" i="1" s="1"/>
  <c r="F13" i="26"/>
  <c r="Z17" i="1"/>
  <c r="F14" i="26"/>
  <c r="Z18" i="1" s="1"/>
  <c r="F15" i="26"/>
  <c r="Z19" i="1"/>
  <c r="F16" i="26"/>
  <c r="Z20" i="1" s="1"/>
  <c r="F17" i="26"/>
  <c r="Z21" i="1"/>
  <c r="F18" i="26"/>
  <c r="Z22" i="1" s="1"/>
  <c r="F19" i="26"/>
  <c r="Z23" i="1"/>
  <c r="F20" i="26"/>
  <c r="Z24" i="1" s="1"/>
  <c r="F21" i="26"/>
  <c r="Z25" i="1"/>
  <c r="F22" i="26"/>
  <c r="Z26" i="1" s="1"/>
  <c r="F23" i="26"/>
  <c r="Z27" i="1"/>
  <c r="F4" i="26"/>
  <c r="Z8" i="1" s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F41" i="30" s="1"/>
  <c r="AD36" i="1"/>
  <c r="F33" i="30"/>
  <c r="AD37" i="1" s="1"/>
  <c r="F34" i="30"/>
  <c r="AD38" i="1"/>
  <c r="F35" i="30"/>
  <c r="AD39" i="1" s="1"/>
  <c r="F36" i="30"/>
  <c r="AD40" i="1"/>
  <c r="F37" i="30"/>
  <c r="AD41" i="1" s="1"/>
  <c r="F38" i="30"/>
  <c r="AD42" i="1"/>
  <c r="F39" i="30"/>
  <c r="AD43" i="1" s="1"/>
  <c r="F28" i="30"/>
  <c r="F31" i="30" s="1"/>
  <c r="AD35" i="1" s="1"/>
  <c r="AD32" i="1"/>
  <c r="F29" i="30"/>
  <c r="AD33" i="1" s="1"/>
  <c r="F30" i="30"/>
  <c r="AD34" i="1"/>
  <c r="F25" i="30"/>
  <c r="AD29" i="1" s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 s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 s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 s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30"/>
  <c r="F41" i="16"/>
  <c r="F41" i="18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F12" i="30"/>
  <c r="AD16" i="1" s="1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S35" i="1" s="1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F27" i="18"/>
  <c r="R31" i="1" s="1"/>
  <c r="E27" i="18"/>
  <c r="D27" i="18"/>
  <c r="C27" i="18"/>
  <c r="B27" i="18"/>
  <c r="F24" i="18"/>
  <c r="R28" i="1" s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R16" i="1"/>
  <c r="F27" i="2"/>
  <c r="B31" i="1"/>
  <c r="C31" i="1"/>
  <c r="U31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 s="1"/>
  <c r="F12" i="29"/>
  <c r="AC16" i="1" s="1"/>
  <c r="F24" i="21"/>
  <c r="U28" i="1"/>
  <c r="F12" i="21"/>
  <c r="U16" i="1"/>
  <c r="C44" i="33"/>
  <c r="C40" i="33"/>
  <c r="C36" i="33"/>
  <c r="C46" i="33"/>
  <c r="C42" i="33"/>
  <c r="C38" i="33"/>
  <c r="F31" i="3"/>
  <c r="C35" i="1" s="1"/>
  <c r="E44" i="1"/>
  <c r="F38" i="1"/>
  <c r="AD45" i="1" l="1"/>
  <c r="F31" i="32"/>
  <c r="AF35" i="1" s="1"/>
  <c r="F24" i="26"/>
  <c r="Z28" i="1" s="1"/>
  <c r="F27" i="30"/>
  <c r="AD31" i="1" s="1"/>
  <c r="F42" i="18"/>
  <c r="F27" i="10"/>
  <c r="J31" i="1" s="1"/>
  <c r="R45" i="1"/>
  <c r="F12" i="16"/>
  <c r="P16" i="1" s="1"/>
  <c r="F31" i="25"/>
  <c r="Y35" i="1" s="1"/>
  <c r="F31" i="31"/>
  <c r="AE35" i="1" s="1"/>
  <c r="V29" i="1"/>
  <c r="F12" i="22"/>
  <c r="V16" i="1" s="1"/>
  <c r="F31" i="21"/>
  <c r="U35" i="1" s="1"/>
  <c r="U46" i="1"/>
  <c r="U4" i="33" s="1"/>
  <c r="F41" i="21"/>
  <c r="F27" i="20"/>
  <c r="T31" i="1" s="1"/>
  <c r="F41" i="20"/>
  <c r="F24" i="20"/>
  <c r="T28" i="1" s="1"/>
  <c r="F27" i="19"/>
  <c r="S31" i="1" s="1"/>
  <c r="F41" i="19"/>
  <c r="S45" i="1"/>
  <c r="F24" i="19"/>
  <c r="S28" i="1" s="1"/>
  <c r="G30" i="1"/>
  <c r="G46" i="1" s="1"/>
  <c r="G4" i="33" s="1"/>
  <c r="F27" i="6"/>
  <c r="F31" i="1" s="1"/>
  <c r="F41" i="5"/>
  <c r="F27" i="5"/>
  <c r="E31" i="1" s="1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6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F42" i="20"/>
  <c r="F42" i="19"/>
  <c r="F12" i="19"/>
  <c r="S16" i="1" s="1"/>
  <c r="S8" i="1"/>
  <c r="AG8" i="1" s="1"/>
  <c r="B15" i="33" s="1"/>
  <c r="F12" i="17"/>
  <c r="Q16" i="1" s="1"/>
  <c r="F42" i="17"/>
  <c r="F31" i="17"/>
  <c r="Q35" i="1" s="1"/>
  <c r="Q34" i="1"/>
  <c r="Q46" i="1" s="1"/>
  <c r="Q45" i="1"/>
  <c r="F42" i="16"/>
  <c r="P13" i="1"/>
  <c r="P46" i="1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6" i="1" s="1"/>
  <c r="F4" i="33" s="1"/>
  <c r="F40" i="1"/>
  <c r="F45" i="1" s="1"/>
  <c r="F42" i="6"/>
  <c r="F12" i="5"/>
  <c r="E16" i="1" s="1"/>
  <c r="F42" i="5"/>
  <c r="E45" i="1"/>
  <c r="F42" i="4"/>
  <c r="D27" i="1"/>
  <c r="D45" i="1"/>
  <c r="D46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27" i="1" l="1"/>
  <c r="B33" i="33" s="1"/>
  <c r="AF46" i="1"/>
  <c r="AF4" i="33" s="1"/>
  <c r="AG29" i="1"/>
  <c r="B34" i="33" s="1"/>
  <c r="T46" i="1"/>
  <c r="T4" i="33" s="1"/>
  <c r="S46" i="1"/>
  <c r="S4" i="33" s="1"/>
  <c r="AG30" i="1"/>
  <c r="Y45" i="1"/>
  <c r="AG36" i="1"/>
  <c r="B39" i="33" s="1"/>
  <c r="J46" i="1"/>
  <c r="M46" i="1"/>
  <c r="AB46" i="1"/>
  <c r="AB4" i="33" s="1"/>
  <c r="AC46" i="1"/>
  <c r="AC4" i="33" s="1"/>
  <c r="AB45" i="1"/>
  <c r="AA46" i="1"/>
  <c r="AG26" i="1"/>
  <c r="B32" i="33" s="1"/>
  <c r="AG32" i="1"/>
  <c r="B36" i="33" s="1"/>
  <c r="W46" i="1"/>
  <c r="W4" i="33" s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L4" i="33" s="1"/>
  <c r="B26" i="33"/>
  <c r="J45" i="1"/>
  <c r="AG43" i="1"/>
  <c r="B46" i="33" s="1"/>
  <c r="AG31" i="1" l="1"/>
  <c r="H23" i="33" s="1"/>
  <c r="B35" i="33"/>
  <c r="AG28" i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C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<sst xmlns="http://schemas.openxmlformats.org/spreadsheetml/2006/main" count="1522" uniqueCount="128">
  <si>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</si>
  <si>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</si>
  <si>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</si>
  <si>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</si>
  <si>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</si>
  <si>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</si>
  <si>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</si>
  <si>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</si>
  <si>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</si>
  <si>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</si>
  <si>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</si>
  <si>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</si>
  <si>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</si>
  <si>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</si>
  <si>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</si>
  <si>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</si>
  <si>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</si>
  <si>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</si>
  <si>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</si>
  <si>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</si>
  <si>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</si>
  <si>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</si>
  <si>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</si>
  <si>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</si>
  <si>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</si>
  <si>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</si>
  <si>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</si>
  <si>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</si>
  <si>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</si>
  <si>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</si>
  <si>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</si>
  <si>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</si>
  <si>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</si>
  <si>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</si>
  <si>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</si>
  <si>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</si>
  <si>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</si>
  <si>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</si>
  <si>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</si>
  <si>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</si>
  <si>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</si>
  <si>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</si>
  <si>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</si>
  <si>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</si>
  <si>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</si>
  <si>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</si>
  <si>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</si>
  <si>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</si>
  <si>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</si>
  <si>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</si>
  <si>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</si>
  <si>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</si>
  <si>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</si>
  <si>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</si>
  <si>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</si>
  <si>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</si>
  <si>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</si>
  <si>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</si>
  <si>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</si>
  <si>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</si>
  <si>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</si>
  <si>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</si>
  <si>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</si>
  <si>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</si>
  <si>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</si>
  <si>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</si>
  <si>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</si>
  <si>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</si>
  <si>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</si>
  <si>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</si>
  <si>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</si>
  <si>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</si>
  <si>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</si>
  <si>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</si>
  <si>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</si>
  <si>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</si>
  <si>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</si>
  <si>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</si>
  <si>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</si>
  <si>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</si>
  <si>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</si>
  <si>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</si>
  <si>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</si>
  <si>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</si>
  <si>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</si>
  <si>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</si>
  <si>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</si>
  <si>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</si>
  <si>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</si>
  <si>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</si>
  <si>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</si>
  <si>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</si>
  <si>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</si>
  <si>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BOLETIM PLUVIOMÉTRICO MENSAL - MAIO - 2017</t>
  </si>
  <si>
    <t>São Paulo 01 de maio de 2017</t>
  </si>
  <si>
    <t>São Paulo 02 de maio de 2017</t>
  </si>
  <si>
    <t>São Paulo 03 de maio de 2017</t>
  </si>
  <si>
    <t>São Paulo 04 de maio de 2017</t>
  </si>
  <si>
    <t>São Paulo 05 de maio de 2017</t>
  </si>
  <si>
    <t>São Paulo 06 de maio de 2017</t>
  </si>
  <si>
    <t>São Paulo 07 de maio de 2017</t>
  </si>
  <si>
    <t>São Paulo 08 de maio de 2017</t>
  </si>
  <si>
    <t>São Paulo 09 de maio de 2017</t>
  </si>
  <si>
    <t>São Paulo 10 de maio de 2017</t>
  </si>
  <si>
    <t>São Paulo 11 de maio de 2017</t>
  </si>
  <si>
    <t>São Paulo 12 de maio de 2017</t>
  </si>
  <si>
    <t>São Paulo 13 de maio de 2017</t>
  </si>
  <si>
    <t>São Paulo 14 de maio de 2017</t>
  </si>
  <si>
    <t>São Paulo 15 de maio de 2017</t>
  </si>
  <si>
    <t>São Paulo 16 de maio de 2017</t>
  </si>
  <si>
    <t>São Paulo 17 de maio de 2017</t>
  </si>
  <si>
    <t>São Paulo 18 de maio de 2017</t>
  </si>
  <si>
    <t>São Paulo 19 de maio de 2017</t>
  </si>
  <si>
    <t>São Paulo 20 de maio de 2017</t>
  </si>
  <si>
    <t>São Paulo 21 de maio de 2017</t>
  </si>
  <si>
    <t>São Paulo 22 de maio de 2017</t>
  </si>
  <si>
    <t>São Paulo 23 de maio de 2017</t>
  </si>
  <si>
    <t>São Paulo 24 de maio de 2017</t>
  </si>
  <si>
    <t>São Paulo 25 de maio de 2017</t>
  </si>
  <si>
    <t>São Paulo 26 de maio de 2017</t>
  </si>
  <si>
    <t>São Paulo 27 de maio de 2017</t>
  </si>
  <si>
    <t>São Paulo 28 de maio de 2017</t>
  </si>
  <si>
    <t>São Paulo 29 de maio de 2017</t>
  </si>
  <si>
    <t>São Paulo 30 de maio de 2017</t>
  </si>
  <si>
    <t>São Paulo 31 de maio de 2017</t>
  </si>
  <si>
    <t>MAIO</t>
  </si>
  <si>
    <t>Precipitação por mês de 1995 a 2017</t>
  </si>
  <si>
    <t>SMSO - Secretaria Municipal de Serviços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</si>
</sst>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0" fontId="5" fillId="16" borderId="2" xfId="0" applyFont="1" applyFill="1" applyBorder="1"/>
    <xf numFmtId="164" fontId="0" fillId="17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5" fillId="7" borderId="3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Maio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53.4</c:v>
                </c:pt>
                <c:pt idx="1">
                  <c:v>29</c:v>
                </c:pt>
                <c:pt idx="2">
                  <c:v>70.900000000000006</c:v>
                </c:pt>
                <c:pt idx="3">
                  <c:v>106.3</c:v>
                </c:pt>
                <c:pt idx="4">
                  <c:v>35.299999999999997</c:v>
                </c:pt>
                <c:pt idx="5">
                  <c:v>8.6</c:v>
                </c:pt>
                <c:pt idx="6">
                  <c:v>73.3</c:v>
                </c:pt>
                <c:pt idx="7">
                  <c:v>73.47</c:v>
                </c:pt>
                <c:pt idx="8">
                  <c:v>24.2</c:v>
                </c:pt>
                <c:pt idx="9">
                  <c:v>70.5</c:v>
                </c:pt>
                <c:pt idx="10">
                  <c:v>151.80000000000001</c:v>
                </c:pt>
                <c:pt idx="11">
                  <c:v>11.6</c:v>
                </c:pt>
                <c:pt idx="12">
                  <c:v>47.3</c:v>
                </c:pt>
                <c:pt idx="13">
                  <c:v>54.9</c:v>
                </c:pt>
                <c:pt idx="14">
                  <c:v>53.7</c:v>
                </c:pt>
                <c:pt idx="15">
                  <c:v>50.2</c:v>
                </c:pt>
                <c:pt idx="16">
                  <c:v>17.100000000000001</c:v>
                </c:pt>
                <c:pt idx="17">
                  <c:v>37.799999999999997</c:v>
                </c:pt>
                <c:pt idx="18">
                  <c:v>34.799999999999997</c:v>
                </c:pt>
                <c:pt idx="19">
                  <c:v>48</c:v>
                </c:pt>
                <c:pt idx="20">
                  <c:v>48</c:v>
                </c:pt>
                <c:pt idx="21">
                  <c:v>121.1</c:v>
                </c:pt>
                <c:pt idx="22">
                  <c:v>144.35151515151514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0-4F1E-92E3-6AECD0FB5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97288"/>
        <c:axId val="53238866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55.512272727272723</c:v>
                </c:pt>
                <c:pt idx="1">
                  <c:v>55.512272727272723</c:v>
                </c:pt>
                <c:pt idx="2">
                  <c:v>55.512272727272723</c:v>
                </c:pt>
                <c:pt idx="3">
                  <c:v>55.512272727272723</c:v>
                </c:pt>
                <c:pt idx="4">
                  <c:v>55.512272727272723</c:v>
                </c:pt>
                <c:pt idx="5">
                  <c:v>55.512272727272723</c:v>
                </c:pt>
                <c:pt idx="6">
                  <c:v>55.512272727272723</c:v>
                </c:pt>
                <c:pt idx="7">
                  <c:v>55.512272727272723</c:v>
                </c:pt>
                <c:pt idx="8">
                  <c:v>55.512272727272723</c:v>
                </c:pt>
                <c:pt idx="9">
                  <c:v>55.512272727272723</c:v>
                </c:pt>
                <c:pt idx="10">
                  <c:v>55.512272727272723</c:v>
                </c:pt>
                <c:pt idx="11">
                  <c:v>55.512272727272723</c:v>
                </c:pt>
                <c:pt idx="12">
                  <c:v>55.512272727272723</c:v>
                </c:pt>
                <c:pt idx="13">
                  <c:v>55.512272727272723</c:v>
                </c:pt>
                <c:pt idx="14">
                  <c:v>55.512272727272723</c:v>
                </c:pt>
                <c:pt idx="15">
                  <c:v>55.512272727272723</c:v>
                </c:pt>
                <c:pt idx="16">
                  <c:v>55.512272727272723</c:v>
                </c:pt>
                <c:pt idx="17">
                  <c:v>55.512272727272723</c:v>
                </c:pt>
                <c:pt idx="18">
                  <c:v>55.512272727272723</c:v>
                </c:pt>
                <c:pt idx="19">
                  <c:v>55.512272727272723</c:v>
                </c:pt>
                <c:pt idx="20">
                  <c:v>55.512272727272723</c:v>
                </c:pt>
                <c:pt idx="21">
                  <c:v>55.512272727272723</c:v>
                </c:pt>
                <c:pt idx="22">
                  <c:v>55.512272727272723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D0-4F1E-92E3-6AECD0FB5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97288"/>
        <c:axId val="532388664"/>
      </c:lineChart>
      <c:catAx>
        <c:axId val="532397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388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2388664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397288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Maio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3">
                  <c:v>9.6000000000000014</c:v>
                </c:pt>
                <c:pt idx="4">
                  <c:v>22.296969696969697</c:v>
                </c:pt>
                <c:pt idx="5">
                  <c:v>0.98484848484848486</c:v>
                </c:pt>
                <c:pt idx="6">
                  <c:v>0.50909090909090926</c:v>
                </c:pt>
                <c:pt idx="10">
                  <c:v>0.80303030303030298</c:v>
                </c:pt>
                <c:pt idx="17">
                  <c:v>3.0424242424242425</c:v>
                </c:pt>
                <c:pt idx="18">
                  <c:v>55.918181818181822</c:v>
                </c:pt>
                <c:pt idx="19" formatCode="0.00">
                  <c:v>3.6363636363636362E-2</c:v>
                </c:pt>
                <c:pt idx="20">
                  <c:v>39.899999999999991</c:v>
                </c:pt>
                <c:pt idx="21">
                  <c:v>11.11212121212121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0.14848484848484853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A-42B2-9287-9E63D9BF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92584"/>
        <c:axId val="532385528"/>
      </c:barChart>
      <c:catAx>
        <c:axId val="532392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385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238552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3925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Maio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129-4D02-AF2B-22315C2B43E7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129-4D02-AF2B-22315C2B43E7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6.0606060606060601E-2</c:v>
                </c:pt>
                <c:pt idx="10">
                  <c:v>6.0606060606060601E-2</c:v>
                </c:pt>
                <c:pt idx="11">
                  <c:v>0.25454545454545452</c:v>
                </c:pt>
                <c:pt idx="12">
                  <c:v>0.41212121212121211</c:v>
                </c:pt>
                <c:pt idx="13">
                  <c:v>0.41212121212121211</c:v>
                </c:pt>
                <c:pt idx="14">
                  <c:v>0.44242424242424239</c:v>
                </c:pt>
                <c:pt idx="15">
                  <c:v>13.884848484848487</c:v>
                </c:pt>
                <c:pt idx="16">
                  <c:v>14.036363636363639</c:v>
                </c:pt>
                <c:pt idx="17">
                  <c:v>37.181818181818187</c:v>
                </c:pt>
                <c:pt idx="18">
                  <c:v>40.009090909090915</c:v>
                </c:pt>
                <c:pt idx="19">
                  <c:v>40.184848484848487</c:v>
                </c:pt>
                <c:pt idx="20">
                  <c:v>81.356060606060623</c:v>
                </c:pt>
                <c:pt idx="21">
                  <c:v>90.174242424242436</c:v>
                </c:pt>
                <c:pt idx="22">
                  <c:v>100.26818181818183</c:v>
                </c:pt>
                <c:pt idx="23">
                  <c:v>100.60151515151516</c:v>
                </c:pt>
                <c:pt idx="24">
                  <c:v>100.7409090909091</c:v>
                </c:pt>
                <c:pt idx="25">
                  <c:v>100.7409090909091</c:v>
                </c:pt>
                <c:pt idx="26">
                  <c:v>100.78030303030305</c:v>
                </c:pt>
                <c:pt idx="27">
                  <c:v>100.78030303030305</c:v>
                </c:pt>
                <c:pt idx="28">
                  <c:v>100.78030303030305</c:v>
                </c:pt>
                <c:pt idx="29">
                  <c:v>105.33484848484849</c:v>
                </c:pt>
                <c:pt idx="30">
                  <c:v>121.12575757575759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9-4D02-AF2B-22315C2B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91408"/>
        <c:axId val="53240434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129-4D02-AF2B-22315C2B43E7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129-4D02-AF2B-22315C2B43E7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129-4D02-AF2B-22315C2B43E7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129-4D02-AF2B-22315C2B43E7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129-4D02-AF2B-22315C2B43E7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129-4D02-AF2B-22315C2B43E7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129-4D02-AF2B-22315C2B43E7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9.6000000000000014</c:v>
                </c:pt>
                <c:pt idx="4">
                  <c:v>31.896969696969698</c:v>
                </c:pt>
                <c:pt idx="5">
                  <c:v>32.881818181818183</c:v>
                </c:pt>
                <c:pt idx="6">
                  <c:v>33.390909090909091</c:v>
                </c:pt>
                <c:pt idx="7">
                  <c:v>33.390909090909091</c:v>
                </c:pt>
                <c:pt idx="8">
                  <c:v>33.390909090909091</c:v>
                </c:pt>
                <c:pt idx="9">
                  <c:v>33.390909090909091</c:v>
                </c:pt>
                <c:pt idx="10">
                  <c:v>34.193939393939395</c:v>
                </c:pt>
                <c:pt idx="11">
                  <c:v>34.193939393939395</c:v>
                </c:pt>
                <c:pt idx="12">
                  <c:v>34.193939393939395</c:v>
                </c:pt>
                <c:pt idx="13">
                  <c:v>34.193939393939395</c:v>
                </c:pt>
                <c:pt idx="14">
                  <c:v>34.193939393939395</c:v>
                </c:pt>
                <c:pt idx="15">
                  <c:v>34.193939393939395</c:v>
                </c:pt>
                <c:pt idx="16">
                  <c:v>34.193939393939395</c:v>
                </c:pt>
                <c:pt idx="17">
                  <c:v>37.236363636363635</c:v>
                </c:pt>
                <c:pt idx="18">
                  <c:v>93.154545454545456</c:v>
                </c:pt>
                <c:pt idx="19">
                  <c:v>93.190909090909088</c:v>
                </c:pt>
                <c:pt idx="20">
                  <c:v>133.09090909090907</c:v>
                </c:pt>
                <c:pt idx="21">
                  <c:v>144.20303030303029</c:v>
                </c:pt>
                <c:pt idx="22">
                  <c:v>144.20303030303029</c:v>
                </c:pt>
                <c:pt idx="23">
                  <c:v>144.20303030303029</c:v>
                </c:pt>
                <c:pt idx="24">
                  <c:v>144.20303030303029</c:v>
                </c:pt>
                <c:pt idx="25">
                  <c:v>144.20303030303029</c:v>
                </c:pt>
                <c:pt idx="26">
                  <c:v>144.20303030303029</c:v>
                </c:pt>
                <c:pt idx="27">
                  <c:v>144.20303030303029</c:v>
                </c:pt>
                <c:pt idx="28">
                  <c:v>144.20303030303029</c:v>
                </c:pt>
                <c:pt idx="29">
                  <c:v>144.35151515151514</c:v>
                </c:pt>
                <c:pt idx="30">
                  <c:v>144.35151515151514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29-4D02-AF2B-22315C2B43E7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55.512272727272723</c:v>
                </c:pt>
                <c:pt idx="1">
                  <c:v>55.512272727272723</c:v>
                </c:pt>
                <c:pt idx="2">
                  <c:v>55.512272727272723</c:v>
                </c:pt>
                <c:pt idx="3">
                  <c:v>55.512272727272723</c:v>
                </c:pt>
                <c:pt idx="4">
                  <c:v>55.512272727272723</c:v>
                </c:pt>
                <c:pt idx="5">
                  <c:v>55.512272727272723</c:v>
                </c:pt>
                <c:pt idx="6">
                  <c:v>55.512272727272723</c:v>
                </c:pt>
                <c:pt idx="7">
                  <c:v>55.512272727272723</c:v>
                </c:pt>
                <c:pt idx="8">
                  <c:v>55.512272727272723</c:v>
                </c:pt>
                <c:pt idx="9">
                  <c:v>55.512272727272723</c:v>
                </c:pt>
                <c:pt idx="10">
                  <c:v>55.512272727272723</c:v>
                </c:pt>
                <c:pt idx="11">
                  <c:v>55.512272727272723</c:v>
                </c:pt>
                <c:pt idx="12">
                  <c:v>55.512272727272723</c:v>
                </c:pt>
                <c:pt idx="13">
                  <c:v>55.512272727272723</c:v>
                </c:pt>
                <c:pt idx="14">
                  <c:v>55.512272727272723</c:v>
                </c:pt>
                <c:pt idx="15">
                  <c:v>55.512272727272723</c:v>
                </c:pt>
                <c:pt idx="16">
                  <c:v>55.512272727272723</c:v>
                </c:pt>
                <c:pt idx="17">
                  <c:v>55.512272727272723</c:v>
                </c:pt>
                <c:pt idx="18">
                  <c:v>55.512272727272723</c:v>
                </c:pt>
                <c:pt idx="19">
                  <c:v>55.512272727272723</c:v>
                </c:pt>
                <c:pt idx="20">
                  <c:v>55.512272727272723</c:v>
                </c:pt>
                <c:pt idx="21">
                  <c:v>55.512272727272723</c:v>
                </c:pt>
                <c:pt idx="22">
                  <c:v>55.512272727272723</c:v>
                </c:pt>
                <c:pt idx="23">
                  <c:v>55.512272727272723</c:v>
                </c:pt>
                <c:pt idx="24">
                  <c:v>55.512272727272723</c:v>
                </c:pt>
                <c:pt idx="25">
                  <c:v>55.512272727272723</c:v>
                </c:pt>
                <c:pt idx="26">
                  <c:v>55.512272727272723</c:v>
                </c:pt>
                <c:pt idx="27">
                  <c:v>55.512272727272723</c:v>
                </c:pt>
                <c:pt idx="28">
                  <c:v>55.512272727272723</c:v>
                </c:pt>
                <c:pt idx="29">
                  <c:v>55.512272727272723</c:v>
                </c:pt>
                <c:pt idx="30">
                  <c:v>55.512272727272723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29-4D02-AF2B-22315C2B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07480"/>
        <c:axId val="532409440"/>
      </c:lineChart>
      <c:catAx>
        <c:axId val="53239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404344"/>
        <c:crosses val="autoZero"/>
        <c:auto val="0"/>
        <c:lblAlgn val="ctr"/>
        <c:lblOffset val="100"/>
        <c:noMultiLvlLbl val="0"/>
      </c:catAx>
      <c:valAx>
        <c:axId val="53240434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32391408"/>
        <c:crosses val="autoZero"/>
        <c:crossBetween val="between"/>
      </c:valAx>
      <c:catAx>
        <c:axId val="532407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3240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2409440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32407480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Maio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A65-4238-A0C0-5702A4C329D6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148</c:v>
                </c:pt>
                <c:pt idx="1">
                  <c:v>145.30000000000001</c:v>
                </c:pt>
                <c:pt idx="2">
                  <c:v>138.4</c:v>
                </c:pt>
                <c:pt idx="3">
                  <c:v>117.09999999999998</c:v>
                </c:pt>
                <c:pt idx="4">
                  <c:v>147.30000000000001</c:v>
                </c:pt>
                <c:pt idx="5">
                  <c:v>146.60000000000002</c:v>
                </c:pt>
                <c:pt idx="6">
                  <c:v>160.20000000000002</c:v>
                </c:pt>
                <c:pt idx="7">
                  <c:v>129</c:v>
                </c:pt>
                <c:pt idx="8">
                  <c:v>148.20000000000002</c:v>
                </c:pt>
                <c:pt idx="9">
                  <c:v>139.6</c:v>
                </c:pt>
                <c:pt idx="10">
                  <c:v>121.7</c:v>
                </c:pt>
                <c:pt idx="11">
                  <c:v>134.89999999999998</c:v>
                </c:pt>
                <c:pt idx="12">
                  <c:v>157.9</c:v>
                </c:pt>
                <c:pt idx="13">
                  <c:v>159.79999999999998</c:v>
                </c:pt>
                <c:pt idx="14">
                  <c:v>141.1</c:v>
                </c:pt>
                <c:pt idx="15">
                  <c:v>160.49999999999997</c:v>
                </c:pt>
                <c:pt idx="16">
                  <c:v>192.3</c:v>
                </c:pt>
                <c:pt idx="17">
                  <c:v>135.6</c:v>
                </c:pt>
                <c:pt idx="18">
                  <c:v>132.19999999999999</c:v>
                </c:pt>
                <c:pt idx="19">
                  <c:v>184.70000000000002</c:v>
                </c:pt>
                <c:pt idx="20">
                  <c:v>160.60000000000002</c:v>
                </c:pt>
                <c:pt idx="21">
                  <c:v>192.4</c:v>
                </c:pt>
                <c:pt idx="22">
                  <c:v>114.80000000000001</c:v>
                </c:pt>
                <c:pt idx="23">
                  <c:v>138.9</c:v>
                </c:pt>
                <c:pt idx="24">
                  <c:v>124.99999999999999</c:v>
                </c:pt>
                <c:pt idx="25">
                  <c:v>129.69999999999999</c:v>
                </c:pt>
                <c:pt idx="26">
                  <c:v>112.3</c:v>
                </c:pt>
                <c:pt idx="27">
                  <c:v>143.19999999999999</c:v>
                </c:pt>
                <c:pt idx="28">
                  <c:v>128.30000000000001</c:v>
                </c:pt>
                <c:pt idx="29">
                  <c:v>141.5</c:v>
                </c:pt>
                <c:pt idx="30">
                  <c:v>175</c:v>
                </c:pt>
                <c:pt idx="31">
                  <c:v>165.1</c:v>
                </c:pt>
                <c:pt idx="32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5-4238-A0C0-5702A4C3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21984"/>
        <c:axId val="532411792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55.512272727272723</c:v>
                </c:pt>
                <c:pt idx="1">
                  <c:v>55.512272727272723</c:v>
                </c:pt>
                <c:pt idx="2">
                  <c:v>55.512272727272723</c:v>
                </c:pt>
                <c:pt idx="3">
                  <c:v>55.512272727272723</c:v>
                </c:pt>
                <c:pt idx="4">
                  <c:v>55.512272727272723</c:v>
                </c:pt>
                <c:pt idx="5">
                  <c:v>55.512272727272723</c:v>
                </c:pt>
                <c:pt idx="6">
                  <c:v>55.512272727272723</c:v>
                </c:pt>
                <c:pt idx="7">
                  <c:v>55.512272727272723</c:v>
                </c:pt>
                <c:pt idx="8">
                  <c:v>55.512272727272723</c:v>
                </c:pt>
                <c:pt idx="9">
                  <c:v>55.512272727272723</c:v>
                </c:pt>
                <c:pt idx="10">
                  <c:v>55.512272727272723</c:v>
                </c:pt>
                <c:pt idx="11">
                  <c:v>55.512272727272723</c:v>
                </c:pt>
                <c:pt idx="12">
                  <c:v>55.512272727272723</c:v>
                </c:pt>
                <c:pt idx="13">
                  <c:v>55.512272727272723</c:v>
                </c:pt>
                <c:pt idx="14">
                  <c:v>55.512272727272723</c:v>
                </c:pt>
                <c:pt idx="15">
                  <c:v>55.512272727272723</c:v>
                </c:pt>
                <c:pt idx="16">
                  <c:v>55.512272727272723</c:v>
                </c:pt>
                <c:pt idx="17">
                  <c:v>55.512272727272723</c:v>
                </c:pt>
                <c:pt idx="18">
                  <c:v>55.512272727272723</c:v>
                </c:pt>
                <c:pt idx="19">
                  <c:v>55.512272727272723</c:v>
                </c:pt>
                <c:pt idx="20">
                  <c:v>55.512272727272723</c:v>
                </c:pt>
                <c:pt idx="21">
                  <c:v>55.512272727272723</c:v>
                </c:pt>
                <c:pt idx="22">
                  <c:v>55.512272727272723</c:v>
                </c:pt>
                <c:pt idx="23">
                  <c:v>55.512272727272723</c:v>
                </c:pt>
                <c:pt idx="24">
                  <c:v>55.512272727272723</c:v>
                </c:pt>
                <c:pt idx="25">
                  <c:v>55.512272727272723</c:v>
                </c:pt>
                <c:pt idx="26">
                  <c:v>55.512272727272723</c:v>
                </c:pt>
                <c:pt idx="27">
                  <c:v>55.512272727272723</c:v>
                </c:pt>
                <c:pt idx="28">
                  <c:v>55.512272727272723</c:v>
                </c:pt>
                <c:pt idx="29">
                  <c:v>55.512272727272723</c:v>
                </c:pt>
                <c:pt idx="30">
                  <c:v>55.512272727272723</c:v>
                </c:pt>
                <c:pt idx="31">
                  <c:v>55.512272727272723</c:v>
                </c:pt>
                <c:pt idx="32">
                  <c:v>55.512272727272723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65-4238-A0C0-5702A4C3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21984"/>
        <c:axId val="532411792"/>
      </c:lineChart>
      <c:catAx>
        <c:axId val="5324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41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2411792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42198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Maio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141.48750000000001</c:v>
                </c:pt>
                <c:pt idx="1">
                  <c:v>147.6181818181818</c:v>
                </c:pt>
                <c:pt idx="2">
                  <c:v>172.65000000000003</c:v>
                </c:pt>
                <c:pt idx="3">
                  <c:v>148.70000000000002</c:v>
                </c:pt>
                <c:pt idx="4">
                  <c:v>135.16666666666666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4-41BA-A788-1BC4A7464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13360"/>
        <c:axId val="53241845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55.512272727272723</c:v>
                </c:pt>
                <c:pt idx="1">
                  <c:v>55.512272727272723</c:v>
                </c:pt>
                <c:pt idx="2">
                  <c:v>55.512272727272723</c:v>
                </c:pt>
                <c:pt idx="3">
                  <c:v>55.512272727272723</c:v>
                </c:pt>
                <c:pt idx="4">
                  <c:v>55.512272727272723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4-41BA-A788-1BC4A7464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13360"/>
        <c:axId val="532418456"/>
      </c:lineChart>
      <c:catAx>
        <c:axId val="53241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418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241845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3241336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0.912</cdr:x>
      <cdr:y>0.65251</cdr:y>
    </cdr:from>
    <cdr:to>
      <cdr:x>0.99125</cdr:x>
      <cdr:y>0.70326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015" y="369180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(55,5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0.6157</cdr:y>
    </cdr:from>
    <cdr:to>
      <cdr:x>0.98921</cdr:x>
      <cdr:y>0.6677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348355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(55,5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0.59072</cdr:y>
    </cdr:from>
    <cdr:to>
      <cdr:x>0.98889</cdr:x>
      <cdr:y>0.64222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55" y="3342202"/>
          <a:ext cx="736858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(55,5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0.65258</cdr:y>
    </cdr:from>
    <cdr:to>
      <cdr:x>0.98818</cdr:x>
      <cdr:y>0.70258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8" y="3692186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(55,5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G22" sqref="AG22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7" ht="18" x14ac:dyDescent="0.25">
      <c r="A2" s="132" t="s">
        <v>127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3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3" t="s">
        <v>93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8"/>
      <c r="AK6" s="128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6.4</v>
      </c>
      <c r="F8" s="94">
        <f>'05'!F4</f>
        <v>20.399999999999999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0.6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2.8</v>
      </c>
      <c r="T8" s="94">
        <f>'19'!F4</f>
        <v>67.7</v>
      </c>
      <c r="U8" s="94">
        <f>'20'!F4</f>
        <v>0</v>
      </c>
      <c r="V8" s="94">
        <f>'21'!F4</f>
        <v>37.6</v>
      </c>
      <c r="W8" s="94">
        <f>'22'!F4</f>
        <v>12.5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148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16.5</v>
      </c>
      <c r="F9" s="94">
        <f>'05'!F5</f>
        <v>14.6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0.8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2.8</v>
      </c>
      <c r="T9" s="94">
        <f>'19'!F5</f>
        <v>57.1</v>
      </c>
      <c r="U9" s="94">
        <f>'20'!F5</f>
        <v>0</v>
      </c>
      <c r="V9" s="94">
        <f>'21'!F5</f>
        <v>48.2</v>
      </c>
      <c r="W9" s="94">
        <f>'22'!F5</f>
        <v>5.3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145.30000000000001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8.1999999999999993</v>
      </c>
      <c r="F10" s="94">
        <f>'05'!F6</f>
        <v>19.2</v>
      </c>
      <c r="G10" s="94">
        <f>'06'!F6</f>
        <v>0</v>
      </c>
      <c r="H10" s="94">
        <f>'07'!F6</f>
        <v>0.8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0.8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1.9</v>
      </c>
      <c r="T10" s="94">
        <f>'19'!F6</f>
        <v>55.5</v>
      </c>
      <c r="U10" s="94">
        <f>'20'!F6</f>
        <v>0</v>
      </c>
      <c r="V10" s="94">
        <f>'21'!F6</f>
        <v>38.799999999999997</v>
      </c>
      <c r="W10" s="94">
        <f>'22'!F6</f>
        <v>13.200000000000001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138.4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9.6</v>
      </c>
      <c r="F11" s="94">
        <f>'05'!F7</f>
        <v>17.3</v>
      </c>
      <c r="G11" s="94">
        <f>'06'!F7</f>
        <v>0.6</v>
      </c>
      <c r="H11" s="94">
        <f>'07'!F7</f>
        <v>1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0.8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8.1999999999999993</v>
      </c>
      <c r="T11" s="94">
        <f>'19'!F7</f>
        <v>43.399999999999991</v>
      </c>
      <c r="U11" s="94">
        <f>'20'!F7</f>
        <v>0</v>
      </c>
      <c r="V11" s="94">
        <f>'21'!F7</f>
        <v>28.4</v>
      </c>
      <c r="W11" s="94">
        <f>'22'!F7</f>
        <v>7.8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117.09999999999998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2</v>
      </c>
      <c r="F12" s="94">
        <f>'05'!F8</f>
        <v>19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0.8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2.6</v>
      </c>
      <c r="T12" s="94">
        <f>'19'!F8</f>
        <v>64.400000000000006</v>
      </c>
      <c r="U12" s="94">
        <f>'20'!F8</f>
        <v>0</v>
      </c>
      <c r="V12" s="94">
        <f>'21'!F8</f>
        <v>47.1</v>
      </c>
      <c r="W12" s="94">
        <f>'22'!F8</f>
        <v>11.399999999999999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147.30000000000001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7.6</v>
      </c>
      <c r="F13" s="94">
        <f>'05'!F9</f>
        <v>22.9</v>
      </c>
      <c r="G13" s="94">
        <f>'06'!F9</f>
        <v>0.4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2.4</v>
      </c>
      <c r="T13" s="94">
        <f>'19'!F9</f>
        <v>62.6</v>
      </c>
      <c r="U13" s="94">
        <f>'20'!F9</f>
        <v>0</v>
      </c>
      <c r="V13" s="94">
        <f>'21'!F9</f>
        <v>38.4</v>
      </c>
      <c r="W13" s="94">
        <f>'22'!F9</f>
        <v>12.299999999999999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146.60000000000002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27.1</v>
      </c>
      <c r="F14" s="94">
        <f>'05'!F10</f>
        <v>22.2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0.8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2.9</v>
      </c>
      <c r="T14" s="94">
        <f>'19'!F10</f>
        <v>58</v>
      </c>
      <c r="U14" s="94">
        <f>'20'!F10</f>
        <v>0.2</v>
      </c>
      <c r="V14" s="94">
        <f>'21'!F10</f>
        <v>39.599999999999994</v>
      </c>
      <c r="W14" s="94">
        <f>'22'!F10</f>
        <v>9.3999999999999986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160.20000000000002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11.2</v>
      </c>
      <c r="F15" s="94">
        <f>'05'!F11</f>
        <v>4.7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0.5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2.8</v>
      </c>
      <c r="T15" s="94">
        <f>'19'!F11</f>
        <v>56.300000000000004</v>
      </c>
      <c r="U15" s="94">
        <f>'20'!F11</f>
        <v>0</v>
      </c>
      <c r="V15" s="94">
        <f>'21'!F11</f>
        <v>43</v>
      </c>
      <c r="W15" s="94">
        <f>'22'!F11</f>
        <v>10.5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129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11.075000000000001</v>
      </c>
      <c r="F16" s="76">
        <f>'05'!F12</f>
        <v>17.537499999999998</v>
      </c>
      <c r="G16" s="76">
        <f>'06'!F12</f>
        <v>0.125</v>
      </c>
      <c r="H16" s="76">
        <f>'07'!F12</f>
        <v>0.22500000000000001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0.63749999999999996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3.3</v>
      </c>
      <c r="T16" s="76">
        <f>'19'!F12</f>
        <v>58.125000000000007</v>
      </c>
      <c r="U16" s="76">
        <f>'20'!F12</f>
        <v>2.5000000000000001E-2</v>
      </c>
      <c r="V16" s="76">
        <f>'21'!F12</f>
        <v>40.137500000000003</v>
      </c>
      <c r="W16" s="76">
        <f>'22'!F12</f>
        <v>10.299999999999999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141.48750000000001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15</v>
      </c>
      <c r="F17" s="94">
        <f>'05'!F13</f>
        <v>18.399999999999999</v>
      </c>
      <c r="G17" s="94">
        <f>'06'!F13</f>
        <v>4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0.8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1.7999999999999998</v>
      </c>
      <c r="T17" s="94">
        <f>'19'!F13</f>
        <v>65</v>
      </c>
      <c r="U17" s="94">
        <f>'20'!F13</f>
        <v>0</v>
      </c>
      <c r="V17" s="94">
        <f>'21'!F13</f>
        <v>32.4</v>
      </c>
      <c r="W17" s="94">
        <f>'22'!F13</f>
        <v>10.8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148.20000000000002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3.5</v>
      </c>
      <c r="F18" s="94">
        <f>'05'!F14</f>
        <v>25.6</v>
      </c>
      <c r="G18" s="94">
        <f>'06'!F14</f>
        <v>6</v>
      </c>
      <c r="H18" s="94">
        <f>'07'!F14</f>
        <v>0.3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1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2.4</v>
      </c>
      <c r="T18" s="94">
        <f>'19'!F14</f>
        <v>54.500000000000007</v>
      </c>
      <c r="U18" s="94">
        <f>'20'!F14</f>
        <v>0</v>
      </c>
      <c r="V18" s="94">
        <f>'21'!F14</f>
        <v>34.1</v>
      </c>
      <c r="W18" s="94">
        <f>'22'!F14</f>
        <v>12.2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139.6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1.4</v>
      </c>
      <c r="F19" s="94">
        <f>'05'!F15</f>
        <v>21.5</v>
      </c>
      <c r="G19" s="94">
        <f>'06'!F15</f>
        <v>0.2</v>
      </c>
      <c r="H19" s="94">
        <f>'07'!F15</f>
        <v>0.4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0.4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2.2000000000000002</v>
      </c>
      <c r="T19" s="94">
        <f>'19'!F15</f>
        <v>51.2</v>
      </c>
      <c r="U19" s="94">
        <f>'20'!F15</f>
        <v>0.2</v>
      </c>
      <c r="V19" s="94">
        <f>'21'!F15</f>
        <v>25.700000000000003</v>
      </c>
      <c r="W19" s="94">
        <f>'22'!F15</f>
        <v>18.3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0.2</v>
      </c>
      <c r="AF19" s="94">
        <f>'31'!F15</f>
        <v>0</v>
      </c>
      <c r="AG19" s="94">
        <f t="shared" si="1"/>
        <v>121.7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1.2</v>
      </c>
      <c r="F20" s="94">
        <f>'05'!F16</f>
        <v>25.2</v>
      </c>
      <c r="G20" s="94">
        <f>'06'!F16</f>
        <v>3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0.5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1</v>
      </c>
      <c r="T20" s="94">
        <f>'19'!F16</f>
        <v>51.9</v>
      </c>
      <c r="U20" s="94">
        <f>'20'!F16</f>
        <v>0</v>
      </c>
      <c r="V20" s="94">
        <f>'21'!F16</f>
        <v>34.4</v>
      </c>
      <c r="W20" s="94">
        <f>'22'!F16</f>
        <v>17.7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134.89999999999998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5.5</v>
      </c>
      <c r="F21" s="94">
        <f>'05'!F17</f>
        <v>29.4</v>
      </c>
      <c r="G21" s="94">
        <f>'06'!F17</f>
        <v>1.1000000000000001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2.2000000000000002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2.2999999999999998</v>
      </c>
      <c r="T21" s="94">
        <f>'19'!F17</f>
        <v>68</v>
      </c>
      <c r="U21" s="94">
        <f>'20'!F17</f>
        <v>0</v>
      </c>
      <c r="V21" s="94">
        <f>'21'!F17</f>
        <v>35.299999999999997</v>
      </c>
      <c r="W21" s="94">
        <f>'22'!F17</f>
        <v>14.1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157.9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8.4</v>
      </c>
      <c r="F22" s="94">
        <f>'05'!F18</f>
        <v>19.600000000000001</v>
      </c>
      <c r="G22" s="94">
        <f>'06'!F18</f>
        <v>0.6</v>
      </c>
      <c r="H22" s="94">
        <f>'07'!F18</f>
        <v>0.9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0.4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2.2000000000000002</v>
      </c>
      <c r="T22" s="94">
        <f>'19'!F18</f>
        <v>73</v>
      </c>
      <c r="U22" s="94">
        <f>'20'!F18</f>
        <v>0</v>
      </c>
      <c r="V22" s="94">
        <f>'21'!F18</f>
        <v>37.599999999999994</v>
      </c>
      <c r="W22" s="94">
        <f>'22'!F18</f>
        <v>17.099999999999998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159.79999999999998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3.8</v>
      </c>
      <c r="F23" s="94">
        <f>'05'!F19</f>
        <v>23.4</v>
      </c>
      <c r="G23" s="94">
        <f>'06'!F19</f>
        <v>2.2999999999999998</v>
      </c>
      <c r="H23" s="94">
        <f>'07'!F19</f>
        <v>0.3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1.7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2.6</v>
      </c>
      <c r="T23" s="94">
        <f>'19'!F19</f>
        <v>56.300000000000004</v>
      </c>
      <c r="U23" s="94">
        <f>'20'!F19</f>
        <v>0</v>
      </c>
      <c r="V23" s="94">
        <f>'21'!F19</f>
        <v>38.5</v>
      </c>
      <c r="W23" s="94">
        <f>'22'!F19</f>
        <v>12.2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141.1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3.2</v>
      </c>
      <c r="F24" s="94">
        <f>'05'!F20</f>
        <v>26.099999999999998</v>
      </c>
      <c r="G24" s="94">
        <f>'06'!F20</f>
        <v>1.3</v>
      </c>
      <c r="H24" s="94">
        <f>'07'!F20</f>
        <v>1.3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0.4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5</v>
      </c>
      <c r="T24" s="94">
        <f>'19'!F20</f>
        <v>88.1</v>
      </c>
      <c r="U24" s="94">
        <f>'20'!F20</f>
        <v>0</v>
      </c>
      <c r="V24" s="94">
        <f>'21'!F20</f>
        <v>28.8</v>
      </c>
      <c r="W24" s="94">
        <f>'22'!F20</f>
        <v>6.1000000000000005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0.2</v>
      </c>
      <c r="AF24" s="94">
        <f>'31'!F20</f>
        <v>0</v>
      </c>
      <c r="AG24" s="94">
        <f t="shared" si="1"/>
        <v>160.49999999999997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28</v>
      </c>
      <c r="F25" s="94">
        <f>'05'!F21</f>
        <v>5.8</v>
      </c>
      <c r="G25" s="94">
        <f>'06'!F21</f>
        <v>4.5999999999999996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0.4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3.6999999999999997</v>
      </c>
      <c r="T25" s="94">
        <f>'19'!F21</f>
        <v>77.900000000000006</v>
      </c>
      <c r="U25" s="94">
        <f>'20'!F21</f>
        <v>0</v>
      </c>
      <c r="V25" s="94">
        <f>'21'!F21</f>
        <v>50.4</v>
      </c>
      <c r="W25" s="94">
        <f>'22'!F21</f>
        <v>21.3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0.2</v>
      </c>
      <c r="AF25" s="94">
        <f>'31'!F21</f>
        <v>0</v>
      </c>
      <c r="AG25" s="94">
        <f t="shared" si="1"/>
        <v>192.3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5.3</v>
      </c>
      <c r="F26" s="94">
        <f>'05'!F22</f>
        <v>30.1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0.5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2.8</v>
      </c>
      <c r="T26" s="94">
        <f>'19'!F22</f>
        <v>36.5</v>
      </c>
      <c r="U26" s="94">
        <f>'20'!F22</f>
        <v>0</v>
      </c>
      <c r="V26" s="94">
        <f>'21'!F22</f>
        <v>40.4</v>
      </c>
      <c r="W26" s="94">
        <f>'22'!F22</f>
        <v>20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135.6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12.2</v>
      </c>
      <c r="F27" s="94">
        <f>'05'!F23</f>
        <v>14.5</v>
      </c>
      <c r="G27" s="94">
        <f>'06'!F23</f>
        <v>3.8</v>
      </c>
      <c r="H27" s="94">
        <f>'07'!F23</f>
        <v>1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0.2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1.4</v>
      </c>
      <c r="T27" s="94">
        <f>'19'!F23</f>
        <v>44.399999999999991</v>
      </c>
      <c r="U27" s="94">
        <f>'20'!F23</f>
        <v>0</v>
      </c>
      <c r="V27" s="94">
        <f>'21'!F23</f>
        <v>41.5</v>
      </c>
      <c r="W27" s="94">
        <f>'22'!F23</f>
        <v>13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0.2</v>
      </c>
      <c r="AF27" s="94">
        <f>'31'!F23</f>
        <v>0</v>
      </c>
      <c r="AG27" s="94">
        <f t="shared" si="1"/>
        <v>132.19999999999999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7.9545454545454541</v>
      </c>
      <c r="F28" s="76">
        <f>'05'!F24</f>
        <v>21.781818181818181</v>
      </c>
      <c r="G28" s="76">
        <f>'06'!F24</f>
        <v>2.4454545454545458</v>
      </c>
      <c r="H28" s="76">
        <f>'07'!F24</f>
        <v>0.38181818181818183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0.77272727272727271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2.4909090909090907</v>
      </c>
      <c r="T28" s="76">
        <f>'19'!F24</f>
        <v>60.618181818181817</v>
      </c>
      <c r="U28" s="76">
        <f>'20'!F24</f>
        <v>1.8181818181818184E-2</v>
      </c>
      <c r="V28" s="76">
        <f>'21'!F24</f>
        <v>36.281818181818174</v>
      </c>
      <c r="W28" s="76">
        <f>'22'!F24</f>
        <v>14.799999999999999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7.2727272727272738E-2</v>
      </c>
      <c r="AF28" s="76">
        <f>'31'!F24</f>
        <v>0</v>
      </c>
      <c r="AG28" s="19">
        <f>AVERAGE(AG17:AG27)</f>
        <v>147.6181818181818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13.5</v>
      </c>
      <c r="F29" s="94">
        <f>'05'!F25</f>
        <v>32.6</v>
      </c>
      <c r="G29" s="94">
        <f>'06'!F25</f>
        <v>0</v>
      </c>
      <c r="H29" s="94">
        <f>'07'!F25</f>
        <v>2.5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0.2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2.8</v>
      </c>
      <c r="T29" s="94">
        <f>'19'!F25</f>
        <v>73.900000000000006</v>
      </c>
      <c r="U29" s="94">
        <f>'20'!F25</f>
        <v>0</v>
      </c>
      <c r="V29" s="94">
        <f>'21'!F25</f>
        <v>43.8</v>
      </c>
      <c r="W29" s="94">
        <f>'22'!F25</f>
        <v>15.399999999999999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184.70000000000002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13.8</v>
      </c>
      <c r="F30" s="94">
        <f>'05'!F26</f>
        <v>21.2</v>
      </c>
      <c r="G30" s="94">
        <f>'06'!F26</f>
        <v>0.2</v>
      </c>
      <c r="H30" s="94">
        <f>'07'!F26</f>
        <v>0.8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0.2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2.6</v>
      </c>
      <c r="T30" s="94">
        <f>'19'!F26</f>
        <v>63.599999999999994</v>
      </c>
      <c r="U30" s="94">
        <f>'20'!F26</f>
        <v>0</v>
      </c>
      <c r="V30" s="94">
        <f>'21'!F26</f>
        <v>41.2</v>
      </c>
      <c r="W30" s="94">
        <f>'22'!F26</f>
        <v>16.799999999999997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0.2</v>
      </c>
      <c r="AF30" s="94">
        <f>'31'!F26</f>
        <v>0</v>
      </c>
      <c r="AG30" s="94">
        <f>SUM(B30:AF30)</f>
        <v>160.60000000000002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13.65</v>
      </c>
      <c r="F31" s="76">
        <f>'05'!F27</f>
        <v>26.9</v>
      </c>
      <c r="G31" s="76">
        <f>'06'!F27</f>
        <v>0.1</v>
      </c>
      <c r="H31" s="76">
        <f>'07'!F27</f>
        <v>1.65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0.2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2.7</v>
      </c>
      <c r="T31" s="76">
        <f>'19'!F27</f>
        <v>68.75</v>
      </c>
      <c r="U31" s="76">
        <f>'20'!F27</f>
        <v>0</v>
      </c>
      <c r="V31" s="76">
        <f>'21'!F27</f>
        <v>42.5</v>
      </c>
      <c r="W31" s="76">
        <f>'22'!F27</f>
        <v>16.099999999999998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0.1</v>
      </c>
      <c r="AF31" s="76">
        <f>'31'!F27</f>
        <v>0</v>
      </c>
      <c r="AG31" s="19">
        <f>AVERAGE(AG29:AG30)</f>
        <v>172.65000000000003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10.199999999999999</v>
      </c>
      <c r="F32" s="94">
        <f>'05'!F28</f>
        <v>47.5</v>
      </c>
      <c r="G32" s="94">
        <f>'06'!F28</f>
        <v>0.2</v>
      </c>
      <c r="H32" s="94">
        <f>'07'!F28</f>
        <v>0.5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1.6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2.8</v>
      </c>
      <c r="T32" s="94">
        <f>'19'!F28</f>
        <v>72.900000000000006</v>
      </c>
      <c r="U32" s="94">
        <f>'20'!F28</f>
        <v>0.4</v>
      </c>
      <c r="V32" s="94">
        <f>'21'!F28</f>
        <v>47.2</v>
      </c>
      <c r="W32" s="94">
        <f>'22'!F28</f>
        <v>8.9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0.2</v>
      </c>
      <c r="AF32" s="94">
        <f>'31'!F28</f>
        <v>0</v>
      </c>
      <c r="AG32" s="94">
        <f>SUM(B32:AF32)</f>
        <v>192.4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1.2</v>
      </c>
      <c r="F33" s="94">
        <f>'05'!F29</f>
        <v>8.4</v>
      </c>
      <c r="G33" s="94">
        <f>'06'!F29</f>
        <v>0</v>
      </c>
      <c r="H33" s="94">
        <f>'07'!F29</f>
        <v>0.2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0.4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2.5</v>
      </c>
      <c r="T33" s="94">
        <f>'19'!F29</f>
        <v>55.5</v>
      </c>
      <c r="U33" s="94">
        <f>'20'!F29</f>
        <v>0.2</v>
      </c>
      <c r="V33" s="94">
        <f>'21'!F29</f>
        <v>38.799999999999997</v>
      </c>
      <c r="W33" s="94">
        <f>'22'!F29</f>
        <v>7.4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0.2</v>
      </c>
      <c r="AF33" s="94">
        <f>'31'!F29</f>
        <v>0</v>
      </c>
      <c r="AG33" s="94">
        <f>SUM(B33:AF33)</f>
        <v>114.80000000000001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6.6</v>
      </c>
      <c r="F34" s="94">
        <f>'05'!F30</f>
        <v>24.5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2.8</v>
      </c>
      <c r="T34" s="94">
        <f>'19'!F30</f>
        <v>56.2</v>
      </c>
      <c r="U34" s="94">
        <f>'20'!F30</f>
        <v>0</v>
      </c>
      <c r="V34" s="94">
        <f>'21'!F30</f>
        <v>43</v>
      </c>
      <c r="W34" s="94">
        <f>'22'!F30</f>
        <v>5.8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138.9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6</v>
      </c>
      <c r="F35" s="76">
        <f>'05'!F31</f>
        <v>26.8</v>
      </c>
      <c r="G35" s="76">
        <f>'06'!F31</f>
        <v>6.6666666666666666E-2</v>
      </c>
      <c r="H35" s="76">
        <f>'07'!F31</f>
        <v>0.23333333333333331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0.66666666666666663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2.6999999999999997</v>
      </c>
      <c r="T35" s="76">
        <f>'19'!F31</f>
        <v>61.533333333333339</v>
      </c>
      <c r="U35" s="76">
        <f>'20'!F31</f>
        <v>0.20000000000000004</v>
      </c>
      <c r="V35" s="76">
        <f>'21'!F31</f>
        <v>43</v>
      </c>
      <c r="W35" s="76">
        <f>'22'!F31</f>
        <v>7.3666666666666671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0.13333333333333333</v>
      </c>
      <c r="AF35" s="76">
        <f>'31'!F31</f>
        <v>0</v>
      </c>
      <c r="AG35" s="19">
        <f>AVERAGE(AG32:AG34)</f>
        <v>148.70000000000002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7.2</v>
      </c>
      <c r="F36" s="94">
        <f>'05'!F32</f>
        <v>19.2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0.4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3.2</v>
      </c>
      <c r="T36" s="94">
        <f>'19'!F32</f>
        <v>42.6</v>
      </c>
      <c r="U36" s="94">
        <f>'20'!F32</f>
        <v>0</v>
      </c>
      <c r="V36" s="94">
        <f>'21'!F32</f>
        <v>47.099999999999994</v>
      </c>
      <c r="W36" s="94">
        <f>'22'!F32</f>
        <v>5.3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124.99999999999999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4.2</v>
      </c>
      <c r="F37" s="94">
        <f>'05'!F33</f>
        <v>27.9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0.8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2.8</v>
      </c>
      <c r="T37" s="94">
        <f>'19'!F33</f>
        <v>50.2</v>
      </c>
      <c r="U37" s="94">
        <f>'20'!F33</f>
        <v>0</v>
      </c>
      <c r="V37" s="94">
        <f>'21'!F33</f>
        <v>38.599999999999994</v>
      </c>
      <c r="W37" s="94">
        <f>'22'!F33</f>
        <v>5.2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129.69999999999999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5.2</v>
      </c>
      <c r="F38" s="94">
        <f>'05'!F34</f>
        <v>33.299999999999997</v>
      </c>
      <c r="G38" s="94">
        <f>'06'!F34</f>
        <v>0.6</v>
      </c>
      <c r="H38" s="94">
        <f>'07'!F34</f>
        <v>0.2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1.5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2.8</v>
      </c>
      <c r="T38" s="94">
        <f>'19'!F34</f>
        <v>34</v>
      </c>
      <c r="U38" s="94">
        <f>'20'!F34</f>
        <v>0</v>
      </c>
      <c r="V38" s="94">
        <f>'21'!F34</f>
        <v>28.4</v>
      </c>
      <c r="W38" s="94">
        <f>'22'!F34</f>
        <v>6.1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0.2</v>
      </c>
      <c r="AF38" s="94">
        <f>'31'!F34</f>
        <v>0</v>
      </c>
      <c r="AG38" s="94">
        <f t="shared" si="2"/>
        <v>112.3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25</v>
      </c>
      <c r="F39" s="94">
        <f>'05'!F35</f>
        <v>19</v>
      </c>
      <c r="G39" s="94">
        <f>'06'!F35</f>
        <v>0</v>
      </c>
      <c r="H39" s="94">
        <f>'07'!F35</f>
        <v>2.6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0.2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3.8</v>
      </c>
      <c r="T39" s="94">
        <f>'19'!F35</f>
        <v>47.5</v>
      </c>
      <c r="U39" s="94">
        <f>'20'!F35</f>
        <v>0</v>
      </c>
      <c r="V39" s="94">
        <f>'21'!F35</f>
        <v>35.6</v>
      </c>
      <c r="W39" s="94">
        <f>'22'!F35</f>
        <v>9.2999999999999989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0.2</v>
      </c>
      <c r="AF39" s="94">
        <f>'31'!F35</f>
        <v>0</v>
      </c>
      <c r="AG39" s="94">
        <f t="shared" si="2"/>
        <v>143.19999999999999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3</v>
      </c>
      <c r="F40" s="94">
        <f>'05'!F36</f>
        <v>26.8</v>
      </c>
      <c r="G40" s="94">
        <f>'06'!F36</f>
        <v>0</v>
      </c>
      <c r="H40" s="94">
        <f>'07'!F36</f>
        <v>2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0.8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4.2</v>
      </c>
      <c r="T40" s="94">
        <f>'19'!F36</f>
        <v>43</v>
      </c>
      <c r="U40" s="94">
        <f>'20'!F36</f>
        <v>0</v>
      </c>
      <c r="V40" s="94">
        <f>'21'!F36</f>
        <v>40.799999999999997</v>
      </c>
      <c r="W40" s="94">
        <f>'22'!F36</f>
        <v>7.7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128.30000000000001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17.100000000000001</v>
      </c>
      <c r="F41" s="94">
        <f>'05'!F37</f>
        <v>24.2</v>
      </c>
      <c r="G41" s="94">
        <f>'06'!F37</f>
        <v>0.1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2.4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4</v>
      </c>
      <c r="T41" s="94">
        <f>'19'!F37</f>
        <v>46.6</v>
      </c>
      <c r="U41" s="94">
        <f>'20'!F37</f>
        <v>0</v>
      </c>
      <c r="V41" s="94">
        <f>'21'!F37</f>
        <v>40</v>
      </c>
      <c r="W41" s="94">
        <f>'22'!F37</f>
        <v>6.8999999999999995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0.2</v>
      </c>
      <c r="AF41" s="94">
        <f>'31'!F37</f>
        <v>0</v>
      </c>
      <c r="AG41" s="94">
        <f t="shared" si="2"/>
        <v>141.5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20.2</v>
      </c>
      <c r="F42" s="94">
        <f>'05'!F38</f>
        <v>31.2</v>
      </c>
      <c r="G42" s="94">
        <f>'06'!F38</f>
        <v>0.6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0.4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3.4000000000000004</v>
      </c>
      <c r="T42" s="94">
        <f>'19'!F38</f>
        <v>49.900000000000006</v>
      </c>
      <c r="U42" s="94">
        <f>'20'!F38</f>
        <v>0.2</v>
      </c>
      <c r="V42" s="94">
        <f>'21'!F38</f>
        <v>53.4</v>
      </c>
      <c r="W42" s="94">
        <f>'22'!F38</f>
        <v>15.7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175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2.1</v>
      </c>
      <c r="F43" s="94">
        <f>'05'!F39</f>
        <v>19.7</v>
      </c>
      <c r="G43" s="94">
        <f>'06'!F39</f>
        <v>2.7</v>
      </c>
      <c r="H43" s="94">
        <f>'07'!F39</f>
        <v>2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2.8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6.7</v>
      </c>
      <c r="T43" s="94">
        <f>'19'!F39</f>
        <v>47</v>
      </c>
      <c r="U43" s="94">
        <f>'20'!F39</f>
        <v>0</v>
      </c>
      <c r="V43" s="94">
        <f>'21'!F39</f>
        <v>72.599999999999994</v>
      </c>
      <c r="W43" s="94">
        <f>'22'!F39</f>
        <v>6.8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2.7</v>
      </c>
      <c r="AF43" s="94">
        <f>'31'!F39</f>
        <v>0</v>
      </c>
      <c r="AG43" s="94">
        <f>SUM(B43:AF43)</f>
        <v>165.1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11.4</v>
      </c>
      <c r="F44" s="94">
        <f>'05'!F40</f>
        <v>20.399999999999999</v>
      </c>
      <c r="G44" s="94">
        <f>'06'!F40</f>
        <v>0.2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1.2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2.2000000000000002</v>
      </c>
      <c r="T44" s="94">
        <f>'19'!F40</f>
        <v>30.6</v>
      </c>
      <c r="U44" s="94">
        <f>'20'!F40</f>
        <v>0</v>
      </c>
      <c r="V44" s="94">
        <f>'21'!F40</f>
        <v>26</v>
      </c>
      <c r="W44" s="94">
        <f>'22'!F40</f>
        <v>4.2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0.2</v>
      </c>
      <c r="AF44" s="94">
        <f>'31'!F40</f>
        <v>0</v>
      </c>
      <c r="AG44" s="94">
        <f>SUM(B44:AF44)</f>
        <v>96.4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10.600000000000001</v>
      </c>
      <c r="F45" s="19">
        <f t="shared" si="3"/>
        <v>24.633333333333329</v>
      </c>
      <c r="G45" s="19">
        <f t="shared" si="3"/>
        <v>0.46666666666666667</v>
      </c>
      <c r="H45" s="19">
        <f t="shared" si="3"/>
        <v>0.75555555555555565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1.1666666666666667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3.677777777777778</v>
      </c>
      <c r="T45" s="19">
        <f t="shared" si="3"/>
        <v>43.488888888888901</v>
      </c>
      <c r="U45" s="127">
        <f t="shared" si="3"/>
        <v>2.2222222222222223E-2</v>
      </c>
      <c r="V45" s="19">
        <f t="shared" si="3"/>
        <v>42.5</v>
      </c>
      <c r="W45" s="19">
        <f t="shared" si="3"/>
        <v>7.4666666666666668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0.38888888888888895</v>
      </c>
      <c r="AF45" s="19">
        <f t="shared" si="3"/>
        <v>0</v>
      </c>
      <c r="AG45" s="19">
        <f>AVERAGE(AG36:AG44)</f>
        <v>135.16666666666666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9.6000000000000014</v>
      </c>
      <c r="F46" s="24">
        <f t="shared" si="4"/>
        <v>22.296969696969697</v>
      </c>
      <c r="G46" s="24">
        <f t="shared" si="4"/>
        <v>0.98484848484848486</v>
      </c>
      <c r="H46" s="24">
        <f t="shared" si="4"/>
        <v>0.50909090909090926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0.80303030303030298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3.0424242424242425</v>
      </c>
      <c r="T46" s="24">
        <f t="shared" si="4"/>
        <v>55.918181818181822</v>
      </c>
      <c r="U46" s="123">
        <f t="shared" si="4"/>
        <v>3.6363636363636362E-2</v>
      </c>
      <c r="V46" s="113">
        <f t="shared" si="4"/>
        <v>39.899999999999991</v>
      </c>
      <c r="W46" s="113">
        <f t="shared" si="4"/>
        <v>11.11212121212121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0.14848484848484853</v>
      </c>
      <c r="AF46" s="113">
        <f t="shared" si="4"/>
        <v>0</v>
      </c>
      <c r="AG46" s="113">
        <f>SUM(B46:AF46)</f>
        <v>144.35151515151514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>
        <v>2</v>
      </c>
      <c r="F47" s="27">
        <v>8</v>
      </c>
      <c r="G47" s="27">
        <v>2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>
        <v>42</v>
      </c>
      <c r="U47" s="115">
        <v>1</v>
      </c>
      <c r="V47" s="114">
        <v>5</v>
      </c>
      <c r="W47" s="114">
        <v>7</v>
      </c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67</v>
      </c>
      <c r="AH47" s="13"/>
      <c r="AJ47" s="28"/>
      <c r="AK47" s="26"/>
    </row>
    <row r="48" spans="1:37" ht="15.75" x14ac:dyDescent="0.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</row>
    <row r="49" spans="1:35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102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9" t="s">
        <v>103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G11" sqref="G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104</v>
      </c>
      <c r="B1" s="129"/>
      <c r="C1" s="129"/>
      <c r="D1" s="129"/>
      <c r="E1" s="129"/>
      <c r="F1" s="129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0.6</v>
      </c>
      <c r="C4" s="12">
        <v>0</v>
      </c>
      <c r="D4" s="12">
        <v>0</v>
      </c>
      <c r="E4" s="12">
        <v>0</v>
      </c>
      <c r="F4" s="12">
        <f t="shared" ref="F4:F11" si="0">B4+C4+D4+E4</f>
        <v>0.6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0</v>
      </c>
      <c r="F6" s="12">
        <f t="shared" si="0"/>
        <v>0.8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0.8</v>
      </c>
      <c r="C8" s="12">
        <v>0</v>
      </c>
      <c r="D8" s="12">
        <v>0</v>
      </c>
      <c r="E8" s="12">
        <v>0</v>
      </c>
      <c r="F8" s="12">
        <f t="shared" si="0"/>
        <v>0.8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0.5</v>
      </c>
      <c r="C11" s="12">
        <v>0</v>
      </c>
      <c r="D11" s="12">
        <v>0</v>
      </c>
      <c r="E11" s="12">
        <v>0</v>
      </c>
      <c r="F11" s="12">
        <f t="shared" si="0"/>
        <v>0.5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0.63749999999999996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0.63749999999999996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1</v>
      </c>
      <c r="C14" s="12">
        <v>0</v>
      </c>
      <c r="D14" s="12">
        <v>0</v>
      </c>
      <c r="E14" s="12">
        <v>0</v>
      </c>
      <c r="F14" s="12">
        <f t="shared" si="1"/>
        <v>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0.5</v>
      </c>
      <c r="C16" s="12">
        <v>0</v>
      </c>
      <c r="D16" s="12">
        <v>0</v>
      </c>
      <c r="E16" s="12">
        <v>0</v>
      </c>
      <c r="F16" s="12">
        <f t="shared" si="1"/>
        <v>0.5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2.2000000000000002</v>
      </c>
      <c r="C17" s="12">
        <v>0</v>
      </c>
      <c r="D17" s="12">
        <v>0</v>
      </c>
      <c r="E17" s="12">
        <v>0</v>
      </c>
      <c r="F17" s="12">
        <f t="shared" si="1"/>
        <v>2.2000000000000002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0.4</v>
      </c>
      <c r="C18" s="12">
        <v>0</v>
      </c>
      <c r="D18" s="12">
        <v>0</v>
      </c>
      <c r="E18" s="12">
        <v>0</v>
      </c>
      <c r="F18" s="12">
        <f t="shared" si="1"/>
        <v>0.4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1.7</v>
      </c>
      <c r="C19" s="12">
        <v>0</v>
      </c>
      <c r="D19" s="12">
        <v>0</v>
      </c>
      <c r="E19" s="12">
        <v>0</v>
      </c>
      <c r="F19" s="12">
        <f t="shared" si="1"/>
        <v>1.7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0.4</v>
      </c>
      <c r="C20" s="12">
        <v>0</v>
      </c>
      <c r="D20" s="12">
        <v>0</v>
      </c>
      <c r="E20" s="12">
        <v>0</v>
      </c>
      <c r="F20" s="12">
        <f t="shared" si="1"/>
        <v>0.4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0.5</v>
      </c>
      <c r="C22" s="12">
        <v>0</v>
      </c>
      <c r="D22" s="12">
        <v>0</v>
      </c>
      <c r="E22" s="12">
        <v>0</v>
      </c>
      <c r="F22" s="12">
        <f t="shared" si="1"/>
        <v>0.5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0.77272727272727271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0.77272727272727271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0.2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1.6</v>
      </c>
      <c r="C28" s="12">
        <v>0</v>
      </c>
      <c r="D28" s="12">
        <v>0</v>
      </c>
      <c r="E28" s="12">
        <v>0</v>
      </c>
      <c r="F28" s="12">
        <f>B28+C28+D28+E28</f>
        <v>1.6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0.4</v>
      </c>
      <c r="C29" s="12">
        <v>0</v>
      </c>
      <c r="D29" s="12">
        <v>0</v>
      </c>
      <c r="E29" s="12">
        <v>0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0.66666666666666663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0.66666666666666663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0.8</v>
      </c>
      <c r="C33" s="12">
        <v>0</v>
      </c>
      <c r="D33" s="12">
        <v>0</v>
      </c>
      <c r="E33" s="12">
        <v>0</v>
      </c>
      <c r="F33" s="12">
        <f t="shared" si="2"/>
        <v>0.8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1.5</v>
      </c>
      <c r="C34" s="12">
        <v>0</v>
      </c>
      <c r="D34" s="12">
        <v>0</v>
      </c>
      <c r="E34" s="12">
        <v>0</v>
      </c>
      <c r="F34" s="12">
        <f t="shared" si="2"/>
        <v>1.5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2.4</v>
      </c>
      <c r="C37" s="12">
        <v>0</v>
      </c>
      <c r="D37" s="12">
        <v>0</v>
      </c>
      <c r="E37" s="12">
        <v>0</v>
      </c>
      <c r="F37" s="12">
        <f t="shared" si="2"/>
        <v>2.4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</row>
    <row r="39" spans="1:20" s="6" customFormat="1" x14ac:dyDescent="0.2">
      <c r="A39" s="16" t="s">
        <v>44</v>
      </c>
      <c r="B39" s="12">
        <v>2.8</v>
      </c>
      <c r="C39" s="12">
        <v>0</v>
      </c>
      <c r="D39" s="12">
        <v>0</v>
      </c>
      <c r="E39" s="12">
        <v>0</v>
      </c>
      <c r="F39" s="12">
        <f t="shared" si="2"/>
        <v>2.8</v>
      </c>
    </row>
    <row r="40" spans="1:20" s="6" customFormat="1" x14ac:dyDescent="0.2">
      <c r="A40" s="16" t="s">
        <v>88</v>
      </c>
      <c r="B40" s="12">
        <v>1.2</v>
      </c>
      <c r="C40" s="12">
        <v>0</v>
      </c>
      <c r="D40" s="12">
        <v>0</v>
      </c>
      <c r="E40" s="12">
        <v>0</v>
      </c>
      <c r="F40" s="12">
        <f t="shared" si="2"/>
        <v>1.2</v>
      </c>
    </row>
    <row r="41" spans="1:20" x14ac:dyDescent="0.2">
      <c r="A41" s="42" t="s">
        <v>35</v>
      </c>
      <c r="B41" s="44">
        <f>AVERAGE(B32:B40)</f>
        <v>1.1666666666666667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1.1666666666666667</v>
      </c>
    </row>
    <row r="42" spans="1:20" x14ac:dyDescent="0.2">
      <c r="A42" s="46" t="s">
        <v>36</v>
      </c>
      <c r="B42" s="47">
        <f>AVERAGE(B4:B11,B13:B23,B25:B26,B28:B30,B32:B40)</f>
        <v>0.80303030303030287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0.80303030303030287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9" t="s">
        <v>105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106</v>
      </c>
      <c r="B1" s="129"/>
      <c r="C1" s="129"/>
      <c r="D1" s="129"/>
      <c r="E1" s="129"/>
      <c r="F1" s="129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9" t="s">
        <v>107</v>
      </c>
      <c r="B1" s="129"/>
      <c r="C1" s="129"/>
      <c r="D1" s="129"/>
      <c r="E1" s="129"/>
      <c r="F1" s="129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108</v>
      </c>
      <c r="B1" s="129"/>
      <c r="C1" s="129"/>
      <c r="D1" s="129"/>
      <c r="E1" s="129"/>
      <c r="F1" s="129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109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2" width="6.42578125" bestFit="1" customWidth="1"/>
    <col min="3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9" t="s">
        <v>110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35" sqref="I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9" t="s">
        <v>111</v>
      </c>
      <c r="B1" s="129"/>
      <c r="C1" s="129"/>
      <c r="D1" s="129"/>
      <c r="E1" s="129"/>
      <c r="F1" s="129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0.8</v>
      </c>
      <c r="E4" s="12">
        <v>2</v>
      </c>
      <c r="F4" s="12">
        <f t="shared" ref="F4:F11" si="0">B4+C4+D4+E4</f>
        <v>2.8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1</v>
      </c>
      <c r="E5" s="12">
        <v>1.8</v>
      </c>
      <c r="F5" s="12">
        <f t="shared" si="0"/>
        <v>2.8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0.5</v>
      </c>
      <c r="E6" s="12">
        <v>1.4</v>
      </c>
      <c r="F6" s="12">
        <f t="shared" si="0"/>
        <v>1.9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6</v>
      </c>
      <c r="E7" s="12">
        <v>2.2000000000000002</v>
      </c>
      <c r="F7" s="12">
        <f t="shared" si="0"/>
        <v>8.1999999999999993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0.8</v>
      </c>
      <c r="E8" s="12">
        <v>1.8</v>
      </c>
      <c r="F8" s="12">
        <f t="shared" si="0"/>
        <v>2.6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</v>
      </c>
      <c r="E9" s="12">
        <v>1.4</v>
      </c>
      <c r="F9" s="12">
        <f t="shared" si="0"/>
        <v>2.4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0.9</v>
      </c>
      <c r="E10" s="12">
        <v>2</v>
      </c>
      <c r="F10" s="12">
        <f t="shared" si="0"/>
        <v>2.9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0.8</v>
      </c>
      <c r="E11" s="12">
        <v>2</v>
      </c>
      <c r="F11" s="12">
        <f t="shared" si="0"/>
        <v>2.8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1.4750000000000003</v>
      </c>
      <c r="E12" s="43">
        <f>AVERAGE(E4:E11)</f>
        <v>1.825</v>
      </c>
      <c r="F12" s="43">
        <f>AVERAGE(F4:F11)</f>
        <v>3.3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0.6</v>
      </c>
      <c r="E13" s="12">
        <v>1.2</v>
      </c>
      <c r="F13" s="12">
        <f t="shared" ref="F13:F23" si="1">B13+C13+D13+E13</f>
        <v>1.7999999999999998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0.9</v>
      </c>
      <c r="E14" s="12">
        <v>1.5</v>
      </c>
      <c r="F14" s="12">
        <f t="shared" si="1"/>
        <v>2.4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0.8</v>
      </c>
      <c r="E15" s="12">
        <v>1.4</v>
      </c>
      <c r="F15" s="12">
        <f t="shared" si="1"/>
        <v>2.2000000000000002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0.8</v>
      </c>
      <c r="E16" s="12">
        <v>0.2</v>
      </c>
      <c r="F16" s="12">
        <f t="shared" si="1"/>
        <v>1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0.6</v>
      </c>
      <c r="E17" s="12">
        <v>1.7</v>
      </c>
      <c r="F17" s="12">
        <f t="shared" si="1"/>
        <v>2.2999999999999998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0.7</v>
      </c>
      <c r="E18" s="12">
        <v>1.5</v>
      </c>
      <c r="F18" s="12">
        <f t="shared" si="1"/>
        <v>2.2000000000000002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1</v>
      </c>
      <c r="E19" s="12">
        <v>1.6</v>
      </c>
      <c r="F19" s="12">
        <f t="shared" si="1"/>
        <v>2.6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4</v>
      </c>
      <c r="F20" s="12">
        <f t="shared" si="1"/>
        <v>5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2.2999999999999998</v>
      </c>
      <c r="E21" s="12">
        <v>1.4</v>
      </c>
      <c r="F21" s="12">
        <f t="shared" si="1"/>
        <v>3.6999999999999997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2</v>
      </c>
      <c r="E22" s="12">
        <v>0.8</v>
      </c>
      <c r="F22" s="12">
        <f t="shared" si="1"/>
        <v>2.8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0.8</v>
      </c>
      <c r="E23" s="12">
        <v>0.6</v>
      </c>
      <c r="F23" s="12">
        <f t="shared" si="1"/>
        <v>1.4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1.0454545454545454</v>
      </c>
      <c r="E24" s="44">
        <f>AVERAGE(E13:E23)</f>
        <v>1.4454545454545455</v>
      </c>
      <c r="F24" s="44">
        <f>AVERAGE(F13:F23)</f>
        <v>2.4909090909090907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0.8</v>
      </c>
      <c r="E25" s="12">
        <v>2</v>
      </c>
      <c r="F25" s="12">
        <f>B25+C25+D25+E25</f>
        <v>2.8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0.8</v>
      </c>
      <c r="E26" s="12">
        <v>1.8</v>
      </c>
      <c r="F26" s="12">
        <f>B26+C26+D26+E26</f>
        <v>2.6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0.8</v>
      </c>
      <c r="E27" s="43">
        <v>0</v>
      </c>
      <c r="F27" s="44">
        <f>AVERAGE(F25:F26)</f>
        <v>2.7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0.5</v>
      </c>
      <c r="E28" s="12">
        <v>2.2999999999999998</v>
      </c>
      <c r="F28" s="12">
        <f>B28+C28+D28+E28</f>
        <v>2.8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0.7</v>
      </c>
      <c r="E29" s="12">
        <v>1.8</v>
      </c>
      <c r="F29" s="12">
        <f>B29+C29+D29+E29</f>
        <v>2.5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1</v>
      </c>
      <c r="E30" s="12">
        <v>1.8</v>
      </c>
      <c r="F30" s="12">
        <f>B30+C30+D30+E30</f>
        <v>2.8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0.73333333333333339</v>
      </c>
      <c r="E31" s="43">
        <f>AVERAGE(E28:E30)</f>
        <v>1.9666666666666666</v>
      </c>
      <c r="F31" s="44">
        <f>AVERAGE(F28:F30)</f>
        <v>2.6999999999999997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1.2</v>
      </c>
      <c r="E32" s="12">
        <v>2</v>
      </c>
      <c r="F32" s="12">
        <f t="shared" ref="F32:F40" si="2">B32+C32+D32+E32</f>
        <v>3.2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1</v>
      </c>
      <c r="E33" s="12">
        <v>1.8</v>
      </c>
      <c r="F33" s="12">
        <f t="shared" si="2"/>
        <v>2.8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2.8</v>
      </c>
      <c r="F34" s="12">
        <f t="shared" si="2"/>
        <v>2.8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0.3</v>
      </c>
      <c r="E35" s="12">
        <v>3.5</v>
      </c>
      <c r="F35" s="12">
        <f t="shared" si="2"/>
        <v>3.8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1.7</v>
      </c>
      <c r="E36" s="12">
        <v>2.5</v>
      </c>
      <c r="F36" s="12">
        <f t="shared" si="2"/>
        <v>4.2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1</v>
      </c>
      <c r="E37" s="12">
        <v>3</v>
      </c>
      <c r="F37" s="12">
        <f t="shared" si="2"/>
        <v>4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0.8</v>
      </c>
      <c r="E38" s="12">
        <v>2.6</v>
      </c>
      <c r="F38" s="12">
        <f t="shared" si="2"/>
        <v>3.4000000000000004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0.4</v>
      </c>
      <c r="E39" s="12">
        <v>6.3</v>
      </c>
      <c r="F39" s="12">
        <f t="shared" si="2"/>
        <v>6.7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0.8</v>
      </c>
      <c r="E40" s="12">
        <v>1.4</v>
      </c>
      <c r="F40" s="12">
        <f t="shared" si="2"/>
        <v>2.2000000000000002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0.8</v>
      </c>
      <c r="E41" s="44">
        <f>AVERAGE(E32:E40)</f>
        <v>2.8777777777777778</v>
      </c>
      <c r="F41" s="44">
        <f>AVERAGE(F32:F40)</f>
        <v>3.677777777777778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1.0393939393939393</v>
      </c>
      <c r="E42" s="47">
        <f>AVERAGE(E4:E11,E13:E23,E25:E26,E28:E30,E32:E40)</f>
        <v>2.0030303030303029</v>
      </c>
      <c r="F42" s="47">
        <f>AVERAGE(F4:F11,F13:F23,F25:F26,F28:F30,F32:F40)</f>
        <v>3.0424242424242425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I17" sqref="I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9" t="s">
        <v>94</v>
      </c>
      <c r="B1" s="129"/>
      <c r="C1" s="129"/>
      <c r="D1" s="129"/>
      <c r="E1" s="129"/>
      <c r="F1" s="129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112</v>
      </c>
      <c r="B1" s="129"/>
      <c r="C1" s="129"/>
      <c r="D1" s="129"/>
      <c r="E1" s="129"/>
      <c r="F1" s="129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16</v>
      </c>
      <c r="C4" s="12">
        <v>48.5</v>
      </c>
      <c r="D4" s="12">
        <v>3</v>
      </c>
      <c r="E4" s="12">
        <v>0.2</v>
      </c>
      <c r="F4" s="12">
        <f t="shared" ref="F4:F11" si="0">B4+C4+D4+E4</f>
        <v>67.7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12.9</v>
      </c>
      <c r="C5" s="12">
        <v>39.799999999999997</v>
      </c>
      <c r="D5" s="12">
        <v>4.2</v>
      </c>
      <c r="E5" s="12">
        <v>0.2</v>
      </c>
      <c r="F5" s="12">
        <f t="shared" si="0"/>
        <v>57.1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13.2</v>
      </c>
      <c r="C6" s="12">
        <v>37.5</v>
      </c>
      <c r="D6" s="12">
        <v>4.5</v>
      </c>
      <c r="E6" s="12">
        <v>0.3</v>
      </c>
      <c r="F6" s="12">
        <f t="shared" si="0"/>
        <v>55.5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13.2</v>
      </c>
      <c r="C7" s="12">
        <v>27.4</v>
      </c>
      <c r="D7" s="12">
        <v>2.8</v>
      </c>
      <c r="E7" s="12">
        <v>0</v>
      </c>
      <c r="F7" s="12">
        <f t="shared" si="0"/>
        <v>43.399999999999991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21</v>
      </c>
      <c r="C8" s="12">
        <v>39</v>
      </c>
      <c r="D8" s="12">
        <v>4</v>
      </c>
      <c r="E8" s="12">
        <v>0.4</v>
      </c>
      <c r="F8" s="12">
        <f t="shared" si="0"/>
        <v>64.400000000000006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13.8</v>
      </c>
      <c r="C9" s="122">
        <v>43.6</v>
      </c>
      <c r="D9" s="12">
        <v>4.8</v>
      </c>
      <c r="E9" s="12">
        <v>0.4</v>
      </c>
      <c r="F9" s="12">
        <f t="shared" si="0"/>
        <v>62.6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15.8</v>
      </c>
      <c r="C10" s="12">
        <v>39</v>
      </c>
      <c r="D10" s="12">
        <v>3</v>
      </c>
      <c r="E10" s="12">
        <v>0.2</v>
      </c>
      <c r="F10" s="12">
        <f t="shared" si="0"/>
        <v>58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13.1</v>
      </c>
      <c r="C11" s="12">
        <v>40</v>
      </c>
      <c r="D11" s="12">
        <v>3</v>
      </c>
      <c r="E11" s="12">
        <v>0.2</v>
      </c>
      <c r="F11" s="12">
        <f t="shared" si="0"/>
        <v>56.300000000000004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14.874999999999998</v>
      </c>
      <c r="C12" s="43">
        <f>AVERAGE(C4:C11)</f>
        <v>39.349999999999994</v>
      </c>
      <c r="D12" s="43">
        <f>AVERAGE(D4:D11)</f>
        <v>3.6625000000000001</v>
      </c>
      <c r="E12" s="43">
        <f>AVERAGE(E4:E11)</f>
        <v>0.23749999999999999</v>
      </c>
      <c r="F12" s="43">
        <f>AVERAGE(F4:F11)</f>
        <v>58.125000000000007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18.2</v>
      </c>
      <c r="C13" s="122">
        <v>44.6</v>
      </c>
      <c r="D13" s="12">
        <v>2</v>
      </c>
      <c r="E13" s="12">
        <v>0.2</v>
      </c>
      <c r="F13" s="12">
        <f t="shared" ref="F13:F23" si="1">B13+C13+D13+E13</f>
        <v>65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14.3</v>
      </c>
      <c r="C14" s="12">
        <v>37.1</v>
      </c>
      <c r="D14" s="12">
        <v>3</v>
      </c>
      <c r="E14" s="12">
        <v>0.1</v>
      </c>
      <c r="F14" s="12">
        <f t="shared" si="1"/>
        <v>54.500000000000007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15.2</v>
      </c>
      <c r="C15" s="12">
        <v>34.299999999999997</v>
      </c>
      <c r="D15" s="12">
        <v>1.7</v>
      </c>
      <c r="E15" s="12">
        <v>0</v>
      </c>
      <c r="F15" s="12">
        <f t="shared" si="1"/>
        <v>51.2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17.399999999999999</v>
      </c>
      <c r="C16" s="12">
        <v>32.5</v>
      </c>
      <c r="D16" s="12">
        <v>2</v>
      </c>
      <c r="E16" s="12">
        <v>0</v>
      </c>
      <c r="F16" s="12">
        <f t="shared" si="1"/>
        <v>51.9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16.100000000000001</v>
      </c>
      <c r="C17" s="12">
        <v>48</v>
      </c>
      <c r="D17" s="12">
        <v>3.7</v>
      </c>
      <c r="E17" s="12">
        <v>0.2</v>
      </c>
      <c r="F17" s="12">
        <f t="shared" si="1"/>
        <v>68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11.5</v>
      </c>
      <c r="C18" s="12">
        <v>59.5</v>
      </c>
      <c r="D18" s="12">
        <v>1.6</v>
      </c>
      <c r="E18" s="12">
        <v>0.4</v>
      </c>
      <c r="F18" s="12">
        <f t="shared" si="1"/>
        <v>73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14.8</v>
      </c>
      <c r="C19" s="12">
        <v>37.9</v>
      </c>
      <c r="D19" s="12">
        <v>3.4</v>
      </c>
      <c r="E19" s="12">
        <v>0.2</v>
      </c>
      <c r="F19" s="12">
        <f t="shared" si="1"/>
        <v>56.300000000000004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25.4</v>
      </c>
      <c r="C20" s="12">
        <v>58.8</v>
      </c>
      <c r="D20" s="12">
        <v>3.9</v>
      </c>
      <c r="E20" s="12">
        <v>0</v>
      </c>
      <c r="F20" s="12">
        <f t="shared" si="1"/>
        <v>88.1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31.5</v>
      </c>
      <c r="C21" s="12">
        <v>43</v>
      </c>
      <c r="D21" s="12">
        <v>3</v>
      </c>
      <c r="E21" s="12">
        <v>0.4</v>
      </c>
      <c r="F21" s="12">
        <f t="shared" si="1"/>
        <v>77.900000000000006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9.8000000000000007</v>
      </c>
      <c r="C22" s="12">
        <v>25</v>
      </c>
      <c r="D22" s="12">
        <v>1.5</v>
      </c>
      <c r="E22" s="12">
        <v>0.2</v>
      </c>
      <c r="F22" s="12">
        <f t="shared" si="1"/>
        <v>36.5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10</v>
      </c>
      <c r="C23" s="122">
        <v>32.799999999999997</v>
      </c>
      <c r="D23" s="12">
        <v>1.3</v>
      </c>
      <c r="E23" s="12">
        <v>0.3</v>
      </c>
      <c r="F23" s="12">
        <f t="shared" si="1"/>
        <v>44.399999999999991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16.745454545454546</v>
      </c>
      <c r="C24" s="44">
        <f>AVERAGE(C13:C23)</f>
        <v>41.227272727272727</v>
      </c>
      <c r="D24" s="44">
        <f>AVERAGE(D13:D23)</f>
        <v>2.4636363636363634</v>
      </c>
      <c r="E24" s="44">
        <f>AVERAGE(E13:E23)</f>
        <v>0.18181818181818182</v>
      </c>
      <c r="F24" s="44">
        <f>AVERAGE(F13:F23)</f>
        <v>60.618181818181817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21.4</v>
      </c>
      <c r="C25" s="12">
        <v>50</v>
      </c>
      <c r="D25" s="12">
        <v>2.2000000000000002</v>
      </c>
      <c r="E25" s="12">
        <v>0.3</v>
      </c>
      <c r="F25" s="12">
        <f>B25+C25+D25+E25</f>
        <v>73.900000000000006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7.3</v>
      </c>
      <c r="C26" s="12">
        <v>53.8</v>
      </c>
      <c r="D26" s="12">
        <v>2.5</v>
      </c>
      <c r="E26" s="12">
        <v>0</v>
      </c>
      <c r="F26" s="12">
        <f>B26+C26+D26+E26</f>
        <v>63.599999999999994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14.35</v>
      </c>
      <c r="C27" s="43">
        <f>AVERAGE(C25:C26)</f>
        <v>51.9</v>
      </c>
      <c r="D27" s="43">
        <f>AVERAGE(D25:D26)</f>
        <v>2.35</v>
      </c>
      <c r="E27" s="43">
        <f>AVERAGE(E25:E26)</f>
        <v>0.15</v>
      </c>
      <c r="F27" s="44">
        <f>AVERAGE(F25:F26)</f>
        <v>68.75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19.5</v>
      </c>
      <c r="C28" s="12">
        <v>51</v>
      </c>
      <c r="D28" s="12">
        <v>2</v>
      </c>
      <c r="E28" s="12">
        <v>0.4</v>
      </c>
      <c r="F28" s="12">
        <f>B28+C28+D28+E28</f>
        <v>72.900000000000006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21.4</v>
      </c>
      <c r="C29" s="12">
        <v>31.9</v>
      </c>
      <c r="D29" s="12">
        <v>2</v>
      </c>
      <c r="E29" s="12">
        <v>0.2</v>
      </c>
      <c r="F29" s="12">
        <f>B29+C29+D29+E29</f>
        <v>55.5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17</v>
      </c>
      <c r="C30" s="122">
        <v>37</v>
      </c>
      <c r="D30" s="12">
        <v>2</v>
      </c>
      <c r="E30" s="12">
        <v>0.2</v>
      </c>
      <c r="F30" s="12">
        <f>B30+C30+D30+E30</f>
        <v>56.2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19.3</v>
      </c>
      <c r="C31" s="43">
        <f>AVERAGE(C28:C30)</f>
        <v>39.966666666666669</v>
      </c>
      <c r="D31" s="43">
        <f>AVERAGE(D28:D30)</f>
        <v>2</v>
      </c>
      <c r="E31" s="43">
        <f>AVERAGE(E28:E30)</f>
        <v>0.26666666666666666</v>
      </c>
      <c r="F31" s="44">
        <f>AVERAGE(F28:F30)</f>
        <v>61.533333333333339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20</v>
      </c>
      <c r="C32" s="122">
        <v>21.6</v>
      </c>
      <c r="D32" s="12">
        <v>1</v>
      </c>
      <c r="E32" s="12">
        <v>0</v>
      </c>
      <c r="F32" s="12">
        <f t="shared" ref="F32:F40" si="2">B32+C32+D32+E32</f>
        <v>42.6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21.6</v>
      </c>
      <c r="C33" s="12">
        <v>27</v>
      </c>
      <c r="D33" s="12">
        <v>1.4</v>
      </c>
      <c r="E33" s="12">
        <v>0.2</v>
      </c>
      <c r="F33" s="12">
        <f t="shared" si="2"/>
        <v>50.2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18.8</v>
      </c>
      <c r="C34" s="12">
        <v>14</v>
      </c>
      <c r="D34" s="12">
        <v>1.2</v>
      </c>
      <c r="E34" s="12">
        <v>0</v>
      </c>
      <c r="F34" s="12">
        <f t="shared" si="2"/>
        <v>34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14</v>
      </c>
      <c r="C35" s="12">
        <v>32</v>
      </c>
      <c r="D35" s="12">
        <v>1.3</v>
      </c>
      <c r="E35" s="12">
        <v>0.2</v>
      </c>
      <c r="F35" s="12">
        <f t="shared" si="2"/>
        <v>47.5</v>
      </c>
    </row>
    <row r="36" spans="1:18" x14ac:dyDescent="0.2">
      <c r="A36" s="16" t="s">
        <v>46</v>
      </c>
      <c r="B36" s="12">
        <v>18</v>
      </c>
      <c r="C36" s="122">
        <v>23.5</v>
      </c>
      <c r="D36" s="12">
        <v>1.5</v>
      </c>
      <c r="E36" s="12">
        <v>0</v>
      </c>
      <c r="F36" s="12">
        <f t="shared" si="2"/>
        <v>43</v>
      </c>
    </row>
    <row r="37" spans="1:18" x14ac:dyDescent="0.2">
      <c r="A37" s="16" t="s">
        <v>32</v>
      </c>
      <c r="B37" s="12">
        <v>21</v>
      </c>
      <c r="C37" s="122">
        <v>23.6</v>
      </c>
      <c r="D37" s="12">
        <v>1.8</v>
      </c>
      <c r="E37" s="12">
        <v>0.2</v>
      </c>
      <c r="F37" s="12">
        <f t="shared" si="2"/>
        <v>46.6</v>
      </c>
    </row>
    <row r="38" spans="1:18" x14ac:dyDescent="0.2">
      <c r="A38" s="16" t="s">
        <v>33</v>
      </c>
      <c r="B38" s="12">
        <v>13.5</v>
      </c>
      <c r="C38" s="122">
        <v>34.200000000000003</v>
      </c>
      <c r="D38" s="12">
        <v>2.2000000000000002</v>
      </c>
      <c r="E38" s="12">
        <v>0</v>
      </c>
      <c r="F38" s="12">
        <f t="shared" si="2"/>
        <v>49.900000000000006</v>
      </c>
    </row>
    <row r="39" spans="1:18" s="6" customFormat="1" x14ac:dyDescent="0.2">
      <c r="A39" s="16" t="s">
        <v>44</v>
      </c>
      <c r="B39" s="12">
        <v>29</v>
      </c>
      <c r="C39" s="122">
        <v>16.8</v>
      </c>
      <c r="D39" s="12">
        <v>1</v>
      </c>
      <c r="E39" s="12">
        <v>0.2</v>
      </c>
      <c r="F39" s="12">
        <f t="shared" si="2"/>
        <v>47</v>
      </c>
    </row>
    <row r="40" spans="1:18" s="6" customFormat="1" x14ac:dyDescent="0.2">
      <c r="A40" s="16" t="s">
        <v>88</v>
      </c>
      <c r="B40" s="12">
        <v>13.8</v>
      </c>
      <c r="C40" s="12">
        <v>15.8</v>
      </c>
      <c r="D40" s="12">
        <v>1</v>
      </c>
      <c r="E40" s="12">
        <v>0</v>
      </c>
      <c r="F40" s="12">
        <f t="shared" si="2"/>
        <v>30.6</v>
      </c>
    </row>
    <row r="41" spans="1:18" x14ac:dyDescent="0.2">
      <c r="A41" s="42" t="s">
        <v>35</v>
      </c>
      <c r="B41" s="44">
        <f>AVERAGE(B32:B40)</f>
        <v>18.855555555555558</v>
      </c>
      <c r="C41" s="44">
        <f>AVERAGE(C32:C40)</f>
        <v>23.166666666666668</v>
      </c>
      <c r="D41" s="44">
        <f>AVERAGE(D32:D40)</f>
        <v>1.3777777777777775</v>
      </c>
      <c r="E41" s="44">
        <f>AVERAGE(E32:E40)</f>
        <v>8.8888888888888892E-2</v>
      </c>
      <c r="F41" s="44">
        <f>AVERAGE(F32:F40)</f>
        <v>43.488888888888901</v>
      </c>
    </row>
    <row r="42" spans="1:18" x14ac:dyDescent="0.2">
      <c r="A42" s="46" t="s">
        <v>36</v>
      </c>
      <c r="B42" s="47">
        <f>AVERAGE(B4:B11,B13:B23,B25:B26,B28:B30,B32:B40)</f>
        <v>16.954545454545453</v>
      </c>
      <c r="C42" s="47">
        <f>AVERAGE(C4:C11,C13:C23,C25:C26,C28:C30,C32:C40)</f>
        <v>36.378787878787875</v>
      </c>
      <c r="D42" s="47">
        <f>AVERAGE(D4:D11,D13:D23,D25:D26,D28:D30,D32:D40)</f>
        <v>2.4090909090909092</v>
      </c>
      <c r="E42" s="47">
        <f>AVERAGE(E4:E11,E13:E23,E25:E26,E28:E30,E32:E40)</f>
        <v>0.17575757575757581</v>
      </c>
      <c r="F42" s="47">
        <f>AVERAGE(F4:F11,F13:F23,F25:F26,F28:F30,F32:F40)</f>
        <v>55.918181818181822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9" t="s">
        <v>113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2.5000000000000001E-2</v>
      </c>
      <c r="C12" s="43">
        <f>AVERAGE(C4:C11)</f>
        <v>0</v>
      </c>
      <c r="D12" s="43">
        <v>0</v>
      </c>
      <c r="E12" s="43">
        <v>0</v>
      </c>
      <c r="F12" s="43">
        <f>AVERAGE(F4:F11)</f>
        <v>2.5000000000000001E-2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v>0</v>
      </c>
      <c r="E24" s="44">
        <v>0</v>
      </c>
      <c r="F24" s="44">
        <f>AVERAGE(F13:F23)</f>
        <v>1.8181818181818184E-2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0.20000000000000004</v>
      </c>
      <c r="C31" s="43">
        <f>AVERAGE(C28:C30)</f>
        <v>0</v>
      </c>
      <c r="D31" s="43">
        <v>0</v>
      </c>
      <c r="E31" s="43">
        <v>0</v>
      </c>
      <c r="F31" s="44">
        <f>AVERAGE(F28:F30)</f>
        <v>0.20000000000000004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0.2</v>
      </c>
      <c r="C38" s="12">
        <v>0</v>
      </c>
      <c r="D38" s="12">
        <v>0</v>
      </c>
      <c r="E38" s="12">
        <v>0</v>
      </c>
      <c r="F38" s="12">
        <f t="shared" si="2"/>
        <v>0.2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2.2222222222222223E-2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2.2222222222222223E-2</v>
      </c>
    </row>
    <row r="42" spans="1:19" x14ac:dyDescent="0.2">
      <c r="A42" s="46" t="s">
        <v>36</v>
      </c>
      <c r="B42" s="47">
        <f>AVERAGE(B4:B11,B13:B23,B25:B26,B28:B30,B32:B40)</f>
        <v>3.6363636363636362E-2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3.6363636363636362E-2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9" sqref="I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9" t="s">
        <v>114</v>
      </c>
      <c r="B1" s="129"/>
      <c r="C1" s="129"/>
      <c r="D1" s="129"/>
      <c r="E1" s="129"/>
      <c r="F1" s="129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2">
        <v>0.6</v>
      </c>
      <c r="D4" s="12">
        <v>17.2</v>
      </c>
      <c r="E4" s="12">
        <v>19.8</v>
      </c>
      <c r="F4" s="12">
        <f t="shared" ref="F4:F11" si="0">B4+C4+D4+E4</f>
        <v>37.6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0</v>
      </c>
      <c r="C5" s="119">
        <v>4.2</v>
      </c>
      <c r="D5" s="119">
        <v>19.2</v>
      </c>
      <c r="E5" s="119">
        <v>24.8</v>
      </c>
      <c r="F5" s="119">
        <f t="shared" si="0"/>
        <v>48.2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0.2</v>
      </c>
      <c r="C6" s="12">
        <v>1</v>
      </c>
      <c r="D6" s="12">
        <v>16.399999999999999</v>
      </c>
      <c r="E6" s="12">
        <v>21.2</v>
      </c>
      <c r="F6" s="12">
        <f t="shared" si="0"/>
        <v>38.799999999999997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1</v>
      </c>
      <c r="D7" s="12">
        <v>12.8</v>
      </c>
      <c r="E7" s="12">
        <v>14.6</v>
      </c>
      <c r="F7" s="12">
        <f t="shared" si="0"/>
        <v>28.4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0</v>
      </c>
      <c r="C8" s="119">
        <v>0.6</v>
      </c>
      <c r="D8" s="119">
        <v>20</v>
      </c>
      <c r="E8" s="119">
        <v>26.5</v>
      </c>
      <c r="F8" s="119">
        <f t="shared" si="0"/>
        <v>47.1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1.2</v>
      </c>
      <c r="D9" s="12">
        <v>18</v>
      </c>
      <c r="E9" s="12">
        <v>19.2</v>
      </c>
      <c r="F9" s="12">
        <f t="shared" si="0"/>
        <v>38.4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1</v>
      </c>
      <c r="D10" s="12">
        <v>18.399999999999999</v>
      </c>
      <c r="E10" s="12">
        <v>20.2</v>
      </c>
      <c r="F10" s="12">
        <f t="shared" si="0"/>
        <v>39.599999999999994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0.8</v>
      </c>
      <c r="D11" s="12">
        <v>21</v>
      </c>
      <c r="E11" s="12">
        <v>21.2</v>
      </c>
      <c r="F11" s="12">
        <f t="shared" si="0"/>
        <v>43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126">
        <f>AVERAGE(B4:B11)</f>
        <v>2.5000000000000001E-2</v>
      </c>
      <c r="C12" s="43">
        <f>AVERAGE(C4:C11)</f>
        <v>1.3</v>
      </c>
      <c r="D12" s="43">
        <f>AVERAGE(D4:D11)</f>
        <v>17.875</v>
      </c>
      <c r="E12" s="43">
        <f>AVERAGE(E4:E11)</f>
        <v>20.937499999999996</v>
      </c>
      <c r="F12" s="43">
        <f>AVERAGE(F4:F11)</f>
        <v>40.137500000000003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2">
        <v>0.8</v>
      </c>
      <c r="D13" s="122">
        <v>14.6</v>
      </c>
      <c r="E13" s="12">
        <v>17</v>
      </c>
      <c r="F13" s="12">
        <f t="shared" ref="F13:F23" si="1">B13+C13+D13+E13</f>
        <v>32.4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1.5</v>
      </c>
      <c r="D14" s="12">
        <v>15.5</v>
      </c>
      <c r="E14" s="12">
        <v>17.100000000000001</v>
      </c>
      <c r="F14" s="12">
        <f t="shared" si="1"/>
        <v>34.1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2">
        <v>0.8</v>
      </c>
      <c r="D15" s="122">
        <v>9.4</v>
      </c>
      <c r="E15" s="12">
        <v>15.5</v>
      </c>
      <c r="F15" s="12">
        <f t="shared" si="1"/>
        <v>25.700000000000003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2">
        <v>1</v>
      </c>
      <c r="D16" s="122">
        <v>13</v>
      </c>
      <c r="E16" s="12">
        <v>20.399999999999999</v>
      </c>
      <c r="F16" s="12">
        <f t="shared" si="1"/>
        <v>34.4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1.2</v>
      </c>
      <c r="D17" s="12">
        <v>18.399999999999999</v>
      </c>
      <c r="E17" s="12">
        <v>15.7</v>
      </c>
      <c r="F17" s="12">
        <f t="shared" si="1"/>
        <v>35.299999999999997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0.2</v>
      </c>
      <c r="D18" s="12">
        <v>18.399999999999999</v>
      </c>
      <c r="E18" s="12">
        <v>19</v>
      </c>
      <c r="F18" s="12">
        <f t="shared" si="1"/>
        <v>37.599999999999994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1.5</v>
      </c>
      <c r="D19" s="12">
        <v>14.7</v>
      </c>
      <c r="E19" s="12">
        <v>22.3</v>
      </c>
      <c r="F19" s="12">
        <f t="shared" si="1"/>
        <v>38.5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1.4</v>
      </c>
      <c r="D20" s="12">
        <v>15.4</v>
      </c>
      <c r="E20" s="12">
        <v>12</v>
      </c>
      <c r="F20" s="12">
        <f t="shared" si="1"/>
        <v>28.8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</v>
      </c>
      <c r="C21" s="119">
        <v>1</v>
      </c>
      <c r="D21" s="119">
        <v>22</v>
      </c>
      <c r="E21" s="119">
        <v>27.4</v>
      </c>
      <c r="F21" s="119">
        <f t="shared" si="1"/>
        <v>50.4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19</v>
      </c>
      <c r="B22" s="119">
        <v>0</v>
      </c>
      <c r="C22" s="119">
        <v>1.2</v>
      </c>
      <c r="D22" s="119">
        <v>20.2</v>
      </c>
      <c r="E22" s="119">
        <v>19</v>
      </c>
      <c r="F22" s="119">
        <f t="shared" si="1"/>
        <v>40.4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2">
        <v>0.2</v>
      </c>
      <c r="D23" s="122">
        <v>19.3</v>
      </c>
      <c r="E23" s="12">
        <v>22</v>
      </c>
      <c r="F23" s="12">
        <f t="shared" si="1"/>
        <v>41.5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0.9818181818181817</v>
      </c>
      <c r="D24" s="44">
        <f>AVERAGE(D13:D23)</f>
        <v>16.445454545454549</v>
      </c>
      <c r="E24" s="44">
        <f>AVERAGE(E13:E23)</f>
        <v>18.854545454545455</v>
      </c>
      <c r="F24" s="44">
        <f>AVERAGE(F13:F23)</f>
        <v>36.281818181818174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0.5</v>
      </c>
      <c r="D25" s="12">
        <v>18.5</v>
      </c>
      <c r="E25" s="12">
        <v>24.8</v>
      </c>
      <c r="F25" s="12">
        <f>B25+C25+D25+E25</f>
        <v>43.8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0.5</v>
      </c>
      <c r="D26" s="12">
        <v>18.5</v>
      </c>
      <c r="E26" s="12">
        <v>22.2</v>
      </c>
      <c r="F26" s="12">
        <f>B26+C26+D26+E26</f>
        <v>41.2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18.5</v>
      </c>
      <c r="E27" s="43">
        <f>AVERAGE(E25:E26)</f>
        <v>23.5</v>
      </c>
      <c r="F27" s="44">
        <f>AVERAGE(F25:F26)</f>
        <v>42.5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2">
        <v>0.3</v>
      </c>
      <c r="D28" s="12">
        <v>19.399999999999999</v>
      </c>
      <c r="E28" s="12">
        <v>27.5</v>
      </c>
      <c r="F28" s="12">
        <f>B28+C28+D28+E28</f>
        <v>47.2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2">
        <v>0.4</v>
      </c>
      <c r="D29" s="12">
        <v>15.6</v>
      </c>
      <c r="E29" s="12">
        <v>22.8</v>
      </c>
      <c r="F29" s="12">
        <f>B29+C29+D29+E29</f>
        <v>38.799999999999997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2">
        <v>0.6</v>
      </c>
      <c r="D30" s="122">
        <v>18.399999999999999</v>
      </c>
      <c r="E30" s="12">
        <v>24</v>
      </c>
      <c r="F30" s="12">
        <f>B30+C30+D30+E30</f>
        <v>43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0.43333333333333329</v>
      </c>
      <c r="D31" s="43">
        <f>AVERAGE(D28:D30)</f>
        <v>17.8</v>
      </c>
      <c r="E31" s="43">
        <f>AVERAGE(E28:E30)</f>
        <v>24.766666666666666</v>
      </c>
      <c r="F31" s="44">
        <f>AVERAGE(F28:F30)</f>
        <v>43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0</v>
      </c>
      <c r="C32" s="119">
        <v>0.4</v>
      </c>
      <c r="D32" s="119">
        <v>30.3</v>
      </c>
      <c r="E32" s="119">
        <v>16.399999999999999</v>
      </c>
      <c r="F32" s="119">
        <f t="shared" ref="F32:F40" si="2">B32+C32+D32+E32</f>
        <v>47.099999999999994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2">
        <v>0.4</v>
      </c>
      <c r="D33" s="122">
        <v>18</v>
      </c>
      <c r="E33" s="12">
        <v>20.2</v>
      </c>
      <c r="F33" s="12">
        <f t="shared" si="2"/>
        <v>38.599999999999994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18" t="s">
        <v>30</v>
      </c>
      <c r="B34" s="119">
        <v>0</v>
      </c>
      <c r="C34" s="119">
        <v>2.2999999999999998</v>
      </c>
      <c r="D34" s="119">
        <v>17.7</v>
      </c>
      <c r="E34" s="119">
        <v>8.4</v>
      </c>
      <c r="F34" s="119">
        <f t="shared" si="2"/>
        <v>28.4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2">
        <v>0.4</v>
      </c>
      <c r="D35" s="12">
        <v>14.2</v>
      </c>
      <c r="E35" s="12">
        <v>21</v>
      </c>
      <c r="F35" s="12">
        <f t="shared" si="2"/>
        <v>35.6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2">
        <v>0.2</v>
      </c>
      <c r="D36" s="12">
        <v>18</v>
      </c>
      <c r="E36" s="12">
        <v>22.6</v>
      </c>
      <c r="F36" s="12">
        <f t="shared" si="2"/>
        <v>40.799999999999997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2">
        <v>0.6</v>
      </c>
      <c r="D37" s="12">
        <v>18.399999999999999</v>
      </c>
      <c r="E37" s="12">
        <v>21</v>
      </c>
      <c r="F37" s="12">
        <f t="shared" si="2"/>
        <v>40</v>
      </c>
      <c r="G37" s="37"/>
    </row>
    <row r="38" spans="1:19" x14ac:dyDescent="0.2">
      <c r="A38" s="118" t="s">
        <v>33</v>
      </c>
      <c r="B38" s="119">
        <v>0</v>
      </c>
      <c r="C38" s="119">
        <v>0.6</v>
      </c>
      <c r="D38" s="119">
        <v>22.4</v>
      </c>
      <c r="E38" s="119">
        <v>30.4</v>
      </c>
      <c r="F38" s="119">
        <f t="shared" si="2"/>
        <v>53.4</v>
      </c>
      <c r="G38" s="37"/>
    </row>
    <row r="39" spans="1:19" s="6" customFormat="1" x14ac:dyDescent="0.2">
      <c r="A39" s="118" t="s">
        <v>44</v>
      </c>
      <c r="B39" s="119">
        <v>0</v>
      </c>
      <c r="C39" s="119">
        <v>0.6</v>
      </c>
      <c r="D39" s="119">
        <v>50</v>
      </c>
      <c r="E39" s="119">
        <v>22</v>
      </c>
      <c r="F39" s="119">
        <f t="shared" si="2"/>
        <v>72.599999999999994</v>
      </c>
      <c r="G39" s="60"/>
    </row>
    <row r="40" spans="1:19" s="6" customFormat="1" x14ac:dyDescent="0.2">
      <c r="A40" s="16" t="s">
        <v>88</v>
      </c>
      <c r="B40" s="12">
        <v>0</v>
      </c>
      <c r="C40" s="12">
        <v>0.2</v>
      </c>
      <c r="D40" s="12">
        <v>11.6</v>
      </c>
      <c r="E40" s="12">
        <v>14.2</v>
      </c>
      <c r="F40" s="12">
        <f t="shared" si="2"/>
        <v>26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0.6333333333333333</v>
      </c>
      <c r="D41" s="44">
        <f>AVERAGE(D32:D40)</f>
        <v>22.288888888888888</v>
      </c>
      <c r="E41" s="44">
        <f>AVERAGE(E32:E40)</f>
        <v>19.577777777777776</v>
      </c>
      <c r="F41" s="44">
        <f>AVERAGE(F32:F40)</f>
        <v>42.5</v>
      </c>
    </row>
    <row r="42" spans="1:19" x14ac:dyDescent="0.2">
      <c r="A42" s="46" t="s">
        <v>36</v>
      </c>
      <c r="B42" s="125">
        <f>AVERAGE(B4:B11,B13:B23,B25:B26,B28:B30,B32:B40)</f>
        <v>6.0606060606060606E-3</v>
      </c>
      <c r="C42" s="47">
        <f>AVERAGE(C4:C11,C13:C23,C25:C26,C28:C30,C32:C40)</f>
        <v>0.88484848484848477</v>
      </c>
      <c r="D42" s="47">
        <f>AVERAGE(D4:D11,D13:D23,D25:D26,D28:D30,D32:D40)</f>
        <v>18.633333333333333</v>
      </c>
      <c r="E42" s="47">
        <f>AVERAGE(E4:E11,E13:E23,E25:E26,E28:E30,E32:E40)</f>
        <v>20.375757575757575</v>
      </c>
      <c r="F42" s="47">
        <f>AVERAGE(F4:F11,F13:F23,F25:F26,F28:F30,F32:F40)</f>
        <v>39.899999999999991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26" sqref="D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115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12.5</v>
      </c>
      <c r="C4" s="12">
        <v>0</v>
      </c>
      <c r="D4" s="12">
        <v>0</v>
      </c>
      <c r="E4" s="12">
        <v>0</v>
      </c>
      <c r="F4" s="12">
        <f t="shared" ref="F4:F11" si="0">B4+C4+D4+E4</f>
        <v>12.5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5.3</v>
      </c>
      <c r="C5" s="12">
        <v>0</v>
      </c>
      <c r="D5" s="12">
        <v>0</v>
      </c>
      <c r="E5" s="12">
        <v>0</v>
      </c>
      <c r="F5" s="12">
        <f t="shared" si="0"/>
        <v>5.3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12.9</v>
      </c>
      <c r="C6" s="12">
        <v>0.3</v>
      </c>
      <c r="D6" s="12">
        <v>0</v>
      </c>
      <c r="E6" s="12">
        <v>0</v>
      </c>
      <c r="F6" s="12">
        <f t="shared" si="0"/>
        <v>13.200000000000001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7.6</v>
      </c>
      <c r="C7" s="12">
        <v>0.2</v>
      </c>
      <c r="D7" s="12">
        <v>0</v>
      </c>
      <c r="E7" s="12">
        <v>0</v>
      </c>
      <c r="F7" s="12">
        <f t="shared" si="0"/>
        <v>7.8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11.2</v>
      </c>
      <c r="C8" s="12">
        <v>0.2</v>
      </c>
      <c r="D8" s="12">
        <v>0</v>
      </c>
      <c r="E8" s="12">
        <v>0</v>
      </c>
      <c r="F8" s="12">
        <f t="shared" si="0"/>
        <v>11.399999999999999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12</v>
      </c>
      <c r="C9" s="12">
        <v>0.2</v>
      </c>
      <c r="D9" s="12">
        <v>0.1</v>
      </c>
      <c r="E9" s="12">
        <v>0</v>
      </c>
      <c r="F9" s="12">
        <f t="shared" si="0"/>
        <v>12.299999999999999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8.1999999999999993</v>
      </c>
      <c r="C10" s="12">
        <v>1.2</v>
      </c>
      <c r="D10" s="12">
        <v>0</v>
      </c>
      <c r="E10" s="12">
        <v>0</v>
      </c>
      <c r="F10" s="12">
        <f t="shared" si="0"/>
        <v>9.3999999999999986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10.3</v>
      </c>
      <c r="C11" s="12">
        <v>0</v>
      </c>
      <c r="D11" s="12">
        <v>0</v>
      </c>
      <c r="E11" s="12">
        <v>0.2</v>
      </c>
      <c r="F11" s="12">
        <f t="shared" si="0"/>
        <v>10.5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10</v>
      </c>
      <c r="C12" s="43">
        <f>AVERAGE(C4:C11)</f>
        <v>0.26249999999999996</v>
      </c>
      <c r="D12" s="43">
        <f>AVERAGE(D4:D11)</f>
        <v>1.2500000000000001E-2</v>
      </c>
      <c r="E12" s="43">
        <f>AVERAGE(E4:E11)</f>
        <v>2.5000000000000001E-2</v>
      </c>
      <c r="F12" s="43">
        <f>AVERAGE(F4:F11)</f>
        <v>10.299999999999999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9</v>
      </c>
      <c r="C13" s="12">
        <v>0.8</v>
      </c>
      <c r="D13" s="12">
        <v>1</v>
      </c>
      <c r="E13" s="12">
        <v>0</v>
      </c>
      <c r="F13" s="12">
        <f t="shared" ref="F13:F23" si="1">B13+C13+D13+E13</f>
        <v>10.8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8.5</v>
      </c>
      <c r="C14" s="12">
        <v>3.6</v>
      </c>
      <c r="D14" s="12">
        <v>0.1</v>
      </c>
      <c r="E14" s="12">
        <v>0</v>
      </c>
      <c r="F14" s="12">
        <f t="shared" si="1"/>
        <v>12.2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17.3</v>
      </c>
      <c r="C15" s="12">
        <v>0.4</v>
      </c>
      <c r="D15" s="12">
        <v>0.6</v>
      </c>
      <c r="E15" s="12">
        <v>0</v>
      </c>
      <c r="F15" s="12">
        <f t="shared" si="1"/>
        <v>18.3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10.5</v>
      </c>
      <c r="C16" s="12">
        <v>0.2</v>
      </c>
      <c r="D16" s="12">
        <v>7</v>
      </c>
      <c r="E16" s="12">
        <v>0</v>
      </c>
      <c r="F16" s="12">
        <f t="shared" si="1"/>
        <v>17.7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10.5</v>
      </c>
      <c r="C17" s="12">
        <v>3.6</v>
      </c>
      <c r="D17" s="12">
        <v>0</v>
      </c>
      <c r="E17" s="12">
        <v>0</v>
      </c>
      <c r="F17" s="12">
        <f t="shared" si="1"/>
        <v>14.1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16.899999999999999</v>
      </c>
      <c r="C18" s="12">
        <v>0.2</v>
      </c>
      <c r="D18" s="12">
        <v>0</v>
      </c>
      <c r="E18" s="12">
        <v>0</v>
      </c>
      <c r="F18" s="12">
        <f t="shared" si="1"/>
        <v>17.099999999999998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9.5</v>
      </c>
      <c r="C19" s="12">
        <v>2.7</v>
      </c>
      <c r="D19" s="12">
        <v>0</v>
      </c>
      <c r="E19" s="12">
        <v>0</v>
      </c>
      <c r="F19" s="12">
        <f t="shared" si="1"/>
        <v>12.2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5.4</v>
      </c>
      <c r="C20" s="12">
        <v>0.7</v>
      </c>
      <c r="D20" s="12">
        <v>0</v>
      </c>
      <c r="E20" s="12">
        <v>0</v>
      </c>
      <c r="F20" s="12">
        <f t="shared" si="1"/>
        <v>6.1000000000000005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20</v>
      </c>
      <c r="C21" s="12">
        <v>1.3</v>
      </c>
      <c r="D21" s="12">
        <v>0</v>
      </c>
      <c r="E21" s="12">
        <v>0</v>
      </c>
      <c r="F21" s="12">
        <f t="shared" si="1"/>
        <v>21.3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20</v>
      </c>
      <c r="C22" s="12">
        <v>0</v>
      </c>
      <c r="D22" s="12">
        <v>0</v>
      </c>
      <c r="E22" s="12">
        <v>0</v>
      </c>
      <c r="F22" s="12">
        <f t="shared" si="1"/>
        <v>20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12</v>
      </c>
      <c r="C23" s="12">
        <v>1</v>
      </c>
      <c r="D23" s="12">
        <v>0</v>
      </c>
      <c r="E23" s="12">
        <v>0</v>
      </c>
      <c r="F23" s="12">
        <f t="shared" si="1"/>
        <v>13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12.69090909090909</v>
      </c>
      <c r="C24" s="44">
        <f>AVERAGE(C13:C23)</f>
        <v>1.3181818181818181</v>
      </c>
      <c r="D24" s="44">
        <f>AVERAGE(D13:D23)</f>
        <v>0.79090909090909089</v>
      </c>
      <c r="E24" s="44">
        <f>AVERAGE(E13:E23)</f>
        <v>0</v>
      </c>
      <c r="F24" s="44">
        <f>AVERAGE(F13:F23)</f>
        <v>14.799999999999999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15.2</v>
      </c>
      <c r="C25" s="12">
        <v>0.2</v>
      </c>
      <c r="D25" s="12">
        <v>0</v>
      </c>
      <c r="E25" s="12">
        <v>0</v>
      </c>
      <c r="F25" s="12">
        <f>B25+C25+D25+E25</f>
        <v>15.399999999999999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15.6</v>
      </c>
      <c r="C26" s="12">
        <v>0.2</v>
      </c>
      <c r="D26" s="12">
        <v>1</v>
      </c>
      <c r="E26" s="12">
        <v>0</v>
      </c>
      <c r="F26" s="12">
        <f>B26+C26+D26+E26</f>
        <v>16.799999999999997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15.399999999999999</v>
      </c>
      <c r="C27" s="43">
        <f>AVERAGE(C25:C26)</f>
        <v>0.2</v>
      </c>
      <c r="D27" s="43">
        <f>AVERAGE(D25:D26)</f>
        <v>0.5</v>
      </c>
      <c r="E27" s="43">
        <f>AVERAGE(E25:E26)</f>
        <v>0</v>
      </c>
      <c r="F27" s="44">
        <f>AVERAGE(F25:F26)</f>
        <v>16.099999999999998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6.9</v>
      </c>
      <c r="C28" s="12">
        <v>2</v>
      </c>
      <c r="D28" s="12">
        <v>0</v>
      </c>
      <c r="E28" s="12">
        <v>0</v>
      </c>
      <c r="F28" s="12">
        <f>B28+C28+D28+E28</f>
        <v>8.9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2">
        <v>7.4</v>
      </c>
      <c r="C29" s="12">
        <v>0</v>
      </c>
      <c r="D29" s="12">
        <v>0</v>
      </c>
      <c r="E29" s="12">
        <v>0</v>
      </c>
      <c r="F29" s="12">
        <f>B29+C29+D29+E29</f>
        <v>7.4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5.8</v>
      </c>
      <c r="C30" s="12">
        <v>0</v>
      </c>
      <c r="D30" s="12">
        <v>0</v>
      </c>
      <c r="E30" s="12">
        <v>0</v>
      </c>
      <c r="F30" s="12">
        <f>B30+C30+D30+E30</f>
        <v>5.8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6.7</v>
      </c>
      <c r="C31" s="43">
        <f>AVERAGE(C28:C30)</f>
        <v>0.66666666666666663</v>
      </c>
      <c r="D31" s="43">
        <f>AVERAGE(D28:D30)</f>
        <v>0</v>
      </c>
      <c r="E31" s="43">
        <f>AVERAGE(E28:E30)</f>
        <v>0</v>
      </c>
      <c r="F31" s="44">
        <f>AVERAGE(F28:F30)</f>
        <v>7.3666666666666671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5.3</v>
      </c>
      <c r="C32" s="12">
        <v>0</v>
      </c>
      <c r="D32" s="12">
        <v>0</v>
      </c>
      <c r="E32" s="12">
        <v>0</v>
      </c>
      <c r="F32" s="12">
        <f t="shared" ref="F32:F40" si="2">B32+C32+D32+E32</f>
        <v>5.3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5.2</v>
      </c>
      <c r="C33" s="12">
        <v>0</v>
      </c>
      <c r="D33" s="12">
        <v>0</v>
      </c>
      <c r="E33" s="12">
        <v>0</v>
      </c>
      <c r="F33" s="12">
        <f t="shared" si="2"/>
        <v>5.2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6.1</v>
      </c>
      <c r="C34" s="12">
        <v>0</v>
      </c>
      <c r="D34" s="12">
        <v>0</v>
      </c>
      <c r="E34" s="12">
        <v>0</v>
      </c>
      <c r="F34" s="12">
        <f t="shared" si="2"/>
        <v>6.1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9.1</v>
      </c>
      <c r="C35" s="12">
        <v>0.2</v>
      </c>
      <c r="D35" s="12">
        <v>0</v>
      </c>
      <c r="E35" s="12">
        <v>0</v>
      </c>
      <c r="F35" s="12">
        <f t="shared" si="2"/>
        <v>9.2999999999999989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7.5</v>
      </c>
      <c r="C36" s="12">
        <v>0</v>
      </c>
      <c r="D36" s="12">
        <v>0.2</v>
      </c>
      <c r="E36" s="12">
        <v>0</v>
      </c>
      <c r="F36" s="12">
        <f t="shared" si="2"/>
        <v>7.7</v>
      </c>
      <c r="J36" s="38"/>
      <c r="K36" s="38"/>
    </row>
    <row r="37" spans="1:18" x14ac:dyDescent="0.2">
      <c r="A37" s="16" t="s">
        <v>32</v>
      </c>
      <c r="B37" s="122">
        <v>6.8</v>
      </c>
      <c r="C37" s="12">
        <v>0.1</v>
      </c>
      <c r="D37" s="12">
        <v>0</v>
      </c>
      <c r="E37" s="12">
        <v>0</v>
      </c>
      <c r="F37" s="12">
        <f t="shared" si="2"/>
        <v>6.8999999999999995</v>
      </c>
    </row>
    <row r="38" spans="1:18" x14ac:dyDescent="0.2">
      <c r="A38" s="16" t="s">
        <v>33</v>
      </c>
      <c r="B38" s="12">
        <v>15.5</v>
      </c>
      <c r="C38" s="12">
        <v>0.2</v>
      </c>
      <c r="D38" s="12">
        <v>0</v>
      </c>
      <c r="E38" s="12">
        <v>0</v>
      </c>
      <c r="F38" s="12">
        <f t="shared" si="2"/>
        <v>15.7</v>
      </c>
    </row>
    <row r="39" spans="1:18" s="6" customFormat="1" x14ac:dyDescent="0.2">
      <c r="A39" s="16" t="s">
        <v>44</v>
      </c>
      <c r="B39" s="12">
        <v>5.8</v>
      </c>
      <c r="C39" s="12">
        <v>0</v>
      </c>
      <c r="D39" s="12">
        <v>0</v>
      </c>
      <c r="E39" s="12">
        <v>1</v>
      </c>
      <c r="F39" s="12">
        <f t="shared" si="2"/>
        <v>6.8</v>
      </c>
    </row>
    <row r="40" spans="1:18" s="6" customFormat="1" x14ac:dyDescent="0.2">
      <c r="A40" s="16" t="s">
        <v>88</v>
      </c>
      <c r="B40" s="12">
        <v>4.2</v>
      </c>
      <c r="C40" s="12">
        <v>0</v>
      </c>
      <c r="D40" s="12">
        <v>0</v>
      </c>
      <c r="E40" s="12">
        <v>0</v>
      </c>
      <c r="F40" s="12">
        <f t="shared" si="2"/>
        <v>4.2</v>
      </c>
    </row>
    <row r="41" spans="1:18" x14ac:dyDescent="0.2">
      <c r="A41" s="42" t="s">
        <v>35</v>
      </c>
      <c r="B41" s="44">
        <f>AVERAGE(B32:B40)</f>
        <v>7.2777777777777777</v>
      </c>
      <c r="C41" s="44">
        <f>AVERAGE(C32:C40)</f>
        <v>5.5555555555555552E-2</v>
      </c>
      <c r="D41" s="44">
        <f>AVERAGE(D32:D40)</f>
        <v>2.2222222222222223E-2</v>
      </c>
      <c r="E41" s="44">
        <f>AVERAGE(E32:E40)</f>
        <v>0.1111111111111111</v>
      </c>
      <c r="F41" s="44">
        <f>AVERAGE(F32:F40)</f>
        <v>7.4666666666666668</v>
      </c>
    </row>
    <row r="42" spans="1:18" x14ac:dyDescent="0.2">
      <c r="A42" s="46" t="s">
        <v>36</v>
      </c>
      <c r="B42" s="47">
        <f>AVERAGE(B4:B11,B13:B23,B25:B26,B28:B30,B32:B40)</f>
        <v>10.181818181818183</v>
      </c>
      <c r="C42" s="47">
        <f>AVERAGE(C4:C11,C13:C23,C25:C26,C28:C30,C32:C40)</f>
        <v>0.59090909090909094</v>
      </c>
      <c r="D42" s="47">
        <f>AVERAGE(D4:D11,D13:D23,D25:D26,D28:D30,D32:D40)</f>
        <v>0.30303030303030304</v>
      </c>
      <c r="E42" s="47">
        <f>AVERAGE(E4:E11,E13:E23,E25:E26,E28:E30,E32:E40)</f>
        <v>3.6363636363636362E-2</v>
      </c>
      <c r="F42" s="47">
        <f>AVERAGE(F4:F11,F13:F23,F25:F26,F28:F30,F32:F40)</f>
        <v>11.11212121212121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9" t="s">
        <v>116</v>
      </c>
      <c r="B1" s="129"/>
      <c r="C1" s="129"/>
      <c r="D1" s="129"/>
      <c r="E1" s="129"/>
      <c r="F1" s="129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117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9" t="s">
        <v>118</v>
      </c>
      <c r="B1" s="129"/>
      <c r="C1" s="129"/>
      <c r="D1" s="129"/>
      <c r="E1" s="129"/>
      <c r="F1" s="129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9" t="s">
        <v>119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9" t="s">
        <v>120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121</v>
      </c>
      <c r="B1" s="129"/>
      <c r="C1" s="129"/>
      <c r="D1" s="129"/>
      <c r="E1" s="129"/>
      <c r="F1" s="129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95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122</v>
      </c>
      <c r="B1" s="134"/>
      <c r="C1" s="134"/>
      <c r="D1" s="134"/>
      <c r="E1" s="134"/>
      <c r="F1" s="134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29" sqref="J29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123</v>
      </c>
      <c r="B1" s="134"/>
      <c r="C1" s="134"/>
      <c r="D1" s="134"/>
      <c r="E1" s="134"/>
      <c r="F1" s="134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</v>
      </c>
      <c r="F15" s="12">
        <f t="shared" si="1"/>
        <v>0.2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7.2727272727272738E-2</v>
      </c>
      <c r="D24" s="44">
        <f>AVERAGE(D13:D23)</f>
        <v>0</v>
      </c>
      <c r="E24" s="44">
        <f>AVERAGE(E13:E23)</f>
        <v>0</v>
      </c>
      <c r="F24" s="44">
        <f>AVERAGE(F13:F23)</f>
        <v>7.2727272727272738E-2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0.13333333333333333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0.2</v>
      </c>
      <c r="C39" s="12">
        <v>2.5</v>
      </c>
      <c r="D39" s="12">
        <v>0</v>
      </c>
      <c r="E39" s="12">
        <v>0</v>
      </c>
      <c r="F39" s="12">
        <f t="shared" si="2"/>
        <v>2.7</v>
      </c>
    </row>
    <row r="40" spans="1:19" s="60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</row>
    <row r="41" spans="1:19" x14ac:dyDescent="0.2">
      <c r="A41" s="42" t="s">
        <v>35</v>
      </c>
      <c r="B41" s="44">
        <f>AVERAGE(B32:B40)</f>
        <v>6.666666666666668E-2</v>
      </c>
      <c r="C41" s="44">
        <f>AVERAGE(C32:C40)</f>
        <v>0.32222222222222219</v>
      </c>
      <c r="D41" s="44">
        <f>AVERAGE(D32:D40)</f>
        <v>0</v>
      </c>
      <c r="E41" s="44">
        <f>AVERAGE(E32:E40)</f>
        <v>0</v>
      </c>
      <c r="F41" s="44">
        <f>AVERAGE(F32:F40)</f>
        <v>0.38888888888888895</v>
      </c>
    </row>
    <row r="42" spans="1:19" x14ac:dyDescent="0.2">
      <c r="A42" s="46" t="s">
        <v>36</v>
      </c>
      <c r="B42" s="47">
        <f>AVERAGE(B4:B11,B13:B23,B25:B26,B28:B30,B32:B40)</f>
        <v>3.0303030303030304E-2</v>
      </c>
      <c r="C42" s="47">
        <f>AVERAGE(C4:C11,C13:C23,C25:C26,C28:C30,C32:C40)</f>
        <v>0.11818181818181818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0.1484848484848485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4" t="s">
        <v>124</v>
      </c>
      <c r="B1" s="134"/>
      <c r="C1" s="134"/>
      <c r="D1" s="134"/>
      <c r="E1" s="134"/>
      <c r="F1" s="134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A34" sqref="AA3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5" t="s">
        <v>125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2017</v>
      </c>
      <c r="B4" s="24"/>
      <c r="C4" s="24"/>
      <c r="D4" s="24"/>
      <c r="E4" s="24">
        <f>total!E46</f>
        <v>9.6000000000000014</v>
      </c>
      <c r="F4" s="24">
        <f>total!F46</f>
        <v>22.296969696969697</v>
      </c>
      <c r="G4" s="24">
        <f>total!G46</f>
        <v>0.98484848484848486</v>
      </c>
      <c r="H4" s="24">
        <f>total!H46</f>
        <v>0.50909090909090926</v>
      </c>
      <c r="I4" s="24"/>
      <c r="J4" s="24"/>
      <c r="K4" s="24"/>
      <c r="L4" s="24">
        <f>total!L46</f>
        <v>0.80303030303030298</v>
      </c>
      <c r="M4" s="24"/>
      <c r="N4" s="24"/>
      <c r="O4" s="24"/>
      <c r="P4" s="24"/>
      <c r="Q4" s="24"/>
      <c r="R4" s="24"/>
      <c r="S4" s="24">
        <f>total!S46</f>
        <v>3.0424242424242425</v>
      </c>
      <c r="T4" s="24">
        <f>total!T46</f>
        <v>55.918181818181822</v>
      </c>
      <c r="U4" s="124">
        <f>total!U46</f>
        <v>3.6363636363636362E-2</v>
      </c>
      <c r="V4" s="24">
        <f>total!V46</f>
        <v>39.899999999999991</v>
      </c>
      <c r="W4" s="24">
        <f>total!W46</f>
        <v>11.11212121212121</v>
      </c>
      <c r="X4" s="24"/>
      <c r="Y4" s="24"/>
      <c r="Z4" s="24"/>
      <c r="AA4" s="24"/>
      <c r="AB4" s="24">
        <f>total!AB46</f>
        <v>0</v>
      </c>
      <c r="AC4" s="24">
        <f>total!AC46</f>
        <v>0</v>
      </c>
      <c r="AD4" s="24">
        <f>total!AD46</f>
        <v>0</v>
      </c>
      <c r="AE4" s="24">
        <f>total!AE46</f>
        <v>0.14848484848484853</v>
      </c>
      <c r="AF4" s="24">
        <f>total!AF46</f>
        <v>0</v>
      </c>
    </row>
    <row r="5" spans="1:33" x14ac:dyDescent="0.2">
      <c r="A5" s="89">
        <v>2016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6.0606060606060601E-2</v>
      </c>
      <c r="L5" s="24">
        <v>0</v>
      </c>
      <c r="M5" s="24">
        <v>0.19393939393939394</v>
      </c>
      <c r="N5" s="24">
        <v>0.15757575757575759</v>
      </c>
      <c r="O5" s="24">
        <v>0</v>
      </c>
      <c r="P5" s="24">
        <v>3.0303030303030304E-2</v>
      </c>
      <c r="Q5" s="24">
        <v>13.442424242424243</v>
      </c>
      <c r="R5" s="24">
        <v>0.15151515151515155</v>
      </c>
      <c r="S5" s="24">
        <v>23.145454545454552</v>
      </c>
      <c r="T5" s="24">
        <v>2.8272727272727272</v>
      </c>
      <c r="U5" s="24">
        <v>0.17575757575757575</v>
      </c>
      <c r="V5" s="24">
        <v>41.171212121212129</v>
      </c>
      <c r="W5" s="24">
        <v>8.8181818181818183</v>
      </c>
      <c r="X5" s="24">
        <v>10.093939393939394</v>
      </c>
      <c r="Y5" s="24">
        <v>0.33333333333333337</v>
      </c>
      <c r="Z5" s="24">
        <v>0.13939393939393938</v>
      </c>
      <c r="AA5" s="24">
        <v>0</v>
      </c>
      <c r="AB5" s="24">
        <v>3.9393939393939398E-2</v>
      </c>
      <c r="AC5" s="24">
        <v>0</v>
      </c>
      <c r="AD5" s="24">
        <v>0</v>
      </c>
      <c r="AE5" s="24">
        <v>4.5545454545454547</v>
      </c>
      <c r="AF5" s="24">
        <v>15.790909090909091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2017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9.6000000000000014</v>
      </c>
      <c r="F9" s="24">
        <f t="shared" si="0"/>
        <v>31.896969696969698</v>
      </c>
      <c r="G9" s="24">
        <f t="shared" si="0"/>
        <v>32.881818181818183</v>
      </c>
      <c r="H9" s="24">
        <f t="shared" si="0"/>
        <v>33.390909090909091</v>
      </c>
      <c r="I9" s="24">
        <f t="shared" si="0"/>
        <v>33.390909090909091</v>
      </c>
      <c r="J9" s="24">
        <f t="shared" si="0"/>
        <v>33.390909090909091</v>
      </c>
      <c r="K9" s="24">
        <f t="shared" si="0"/>
        <v>33.390909090909091</v>
      </c>
      <c r="L9" s="24">
        <f t="shared" si="0"/>
        <v>34.193939393939395</v>
      </c>
      <c r="M9" s="24">
        <f t="shared" si="0"/>
        <v>34.193939393939395</v>
      </c>
      <c r="N9" s="24">
        <f t="shared" si="0"/>
        <v>34.193939393939395</v>
      </c>
      <c r="O9" s="24">
        <f t="shared" si="0"/>
        <v>34.193939393939395</v>
      </c>
      <c r="P9" s="24">
        <f t="shared" si="0"/>
        <v>34.193939393939395</v>
      </c>
      <c r="Q9" s="24">
        <f t="shared" si="0"/>
        <v>34.193939393939395</v>
      </c>
      <c r="R9" s="24">
        <f t="shared" si="0"/>
        <v>34.193939393939395</v>
      </c>
      <c r="S9" s="24">
        <f t="shared" si="0"/>
        <v>37.236363636363635</v>
      </c>
      <c r="T9" s="24">
        <f t="shared" si="0"/>
        <v>93.154545454545456</v>
      </c>
      <c r="U9" s="24">
        <f t="shared" si="0"/>
        <v>93.190909090909088</v>
      </c>
      <c r="V9" s="24">
        <f t="shared" si="0"/>
        <v>133.09090909090907</v>
      </c>
      <c r="W9" s="24">
        <f t="shared" si="0"/>
        <v>144.20303030303029</v>
      </c>
      <c r="X9" s="24">
        <f t="shared" si="0"/>
        <v>144.20303030303029</v>
      </c>
      <c r="Y9" s="24">
        <f t="shared" si="0"/>
        <v>144.20303030303029</v>
      </c>
      <c r="Z9" s="24">
        <f t="shared" si="0"/>
        <v>144.20303030303029</v>
      </c>
      <c r="AA9" s="24">
        <f t="shared" si="0"/>
        <v>144.20303030303029</v>
      </c>
      <c r="AB9" s="24">
        <f t="shared" si="0"/>
        <v>144.20303030303029</v>
      </c>
      <c r="AC9" s="24">
        <f t="shared" si="0"/>
        <v>144.20303030303029</v>
      </c>
      <c r="AD9" s="24">
        <f t="shared" si="0"/>
        <v>144.20303030303029</v>
      </c>
      <c r="AE9" s="24">
        <f t="shared" si="0"/>
        <v>144.35151515151514</v>
      </c>
      <c r="AF9" s="24">
        <f t="shared" si="0"/>
        <v>144.35151515151514</v>
      </c>
      <c r="AG9" s="105"/>
    </row>
    <row r="10" spans="1:33" x14ac:dyDescent="0.2">
      <c r="A10" s="89">
        <v>2016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6.0606060606060601E-2</v>
      </c>
      <c r="L10" s="24">
        <f t="shared" si="1"/>
        <v>6.0606060606060601E-2</v>
      </c>
      <c r="M10" s="24">
        <f t="shared" si="1"/>
        <v>0.25454545454545452</v>
      </c>
      <c r="N10" s="24">
        <f t="shared" si="1"/>
        <v>0.41212121212121211</v>
      </c>
      <c r="O10" s="24">
        <f t="shared" si="1"/>
        <v>0.41212121212121211</v>
      </c>
      <c r="P10" s="24">
        <f t="shared" si="1"/>
        <v>0.44242424242424239</v>
      </c>
      <c r="Q10" s="24">
        <f t="shared" si="1"/>
        <v>13.884848484848487</v>
      </c>
      <c r="R10" s="24">
        <f t="shared" si="1"/>
        <v>14.036363636363639</v>
      </c>
      <c r="S10" s="24">
        <f t="shared" si="1"/>
        <v>37.181818181818187</v>
      </c>
      <c r="T10" s="24">
        <f t="shared" si="1"/>
        <v>40.009090909090915</v>
      </c>
      <c r="U10" s="24">
        <f t="shared" si="1"/>
        <v>40.184848484848487</v>
      </c>
      <c r="V10" s="24">
        <f t="shared" si="1"/>
        <v>81.356060606060623</v>
      </c>
      <c r="W10" s="24">
        <f t="shared" si="1"/>
        <v>90.174242424242436</v>
      </c>
      <c r="X10" s="24">
        <f t="shared" si="1"/>
        <v>100.26818181818183</v>
      </c>
      <c r="Y10" s="24">
        <f t="shared" si="1"/>
        <v>100.60151515151516</v>
      </c>
      <c r="Z10" s="24">
        <f t="shared" si="1"/>
        <v>100.7409090909091</v>
      </c>
      <c r="AA10" s="24">
        <f t="shared" si="1"/>
        <v>100.7409090909091</v>
      </c>
      <c r="AB10" s="24">
        <f t="shared" si="1"/>
        <v>100.78030303030305</v>
      </c>
      <c r="AC10" s="24">
        <f t="shared" si="1"/>
        <v>100.78030303030305</v>
      </c>
      <c r="AD10" s="24">
        <f t="shared" si="1"/>
        <v>100.78030303030305</v>
      </c>
      <c r="AE10" s="24">
        <f t="shared" si="1"/>
        <v>105.33484848484849</v>
      </c>
      <c r="AF10" s="24">
        <f t="shared" si="1"/>
        <v>121.12575757575759</v>
      </c>
      <c r="AG10" s="105"/>
    </row>
    <row r="11" spans="1:33" x14ac:dyDescent="0.2">
      <c r="A11" s="89" t="s">
        <v>92</v>
      </c>
      <c r="B11" s="101">
        <f t="shared" ref="B11:AF11" si="2">$M$21</f>
        <v>55.512272727272723</v>
      </c>
      <c r="C11" s="101">
        <f t="shared" si="2"/>
        <v>55.512272727272723</v>
      </c>
      <c r="D11" s="101">
        <f t="shared" si="2"/>
        <v>55.512272727272723</v>
      </c>
      <c r="E11" s="101">
        <f t="shared" si="2"/>
        <v>55.512272727272723</v>
      </c>
      <c r="F11" s="101">
        <f t="shared" si="2"/>
        <v>55.512272727272723</v>
      </c>
      <c r="G11" s="101">
        <f t="shared" si="2"/>
        <v>55.512272727272723</v>
      </c>
      <c r="H11" s="101">
        <f t="shared" si="2"/>
        <v>55.512272727272723</v>
      </c>
      <c r="I11" s="101">
        <f t="shared" si="2"/>
        <v>55.512272727272723</v>
      </c>
      <c r="J11" s="101">
        <f t="shared" si="2"/>
        <v>55.512272727272723</v>
      </c>
      <c r="K11" s="101">
        <f t="shared" si="2"/>
        <v>55.512272727272723</v>
      </c>
      <c r="L11" s="101">
        <f t="shared" si="2"/>
        <v>55.512272727272723</v>
      </c>
      <c r="M11" s="101">
        <f t="shared" si="2"/>
        <v>55.512272727272723</v>
      </c>
      <c r="N11" s="101">
        <f t="shared" si="2"/>
        <v>55.512272727272723</v>
      </c>
      <c r="O11" s="101">
        <f t="shared" si="2"/>
        <v>55.512272727272723</v>
      </c>
      <c r="P11" s="101">
        <f t="shared" si="2"/>
        <v>55.512272727272723</v>
      </c>
      <c r="Q11" s="101">
        <f t="shared" si="2"/>
        <v>55.512272727272723</v>
      </c>
      <c r="R11" s="101">
        <f t="shared" si="2"/>
        <v>55.512272727272723</v>
      </c>
      <c r="S11" s="101">
        <f t="shared" si="2"/>
        <v>55.512272727272723</v>
      </c>
      <c r="T11" s="101">
        <f t="shared" si="2"/>
        <v>55.512272727272723</v>
      </c>
      <c r="U11" s="101">
        <f t="shared" si="2"/>
        <v>55.512272727272723</v>
      </c>
      <c r="V11" s="101">
        <f t="shared" si="2"/>
        <v>55.512272727272723</v>
      </c>
      <c r="W11" s="101">
        <f t="shared" si="2"/>
        <v>55.512272727272723</v>
      </c>
      <c r="X11" s="101">
        <f t="shared" si="2"/>
        <v>55.512272727272723</v>
      </c>
      <c r="Y11" s="101">
        <f t="shared" si="2"/>
        <v>55.512272727272723</v>
      </c>
      <c r="Z11" s="101">
        <f t="shared" si="2"/>
        <v>55.512272727272723</v>
      </c>
      <c r="AA11" s="101">
        <f t="shared" si="2"/>
        <v>55.512272727272723</v>
      </c>
      <c r="AB11" s="101">
        <f t="shared" si="2"/>
        <v>55.512272727272723</v>
      </c>
      <c r="AC11" s="101">
        <f t="shared" si="2"/>
        <v>55.512272727272723</v>
      </c>
      <c r="AD11" s="101">
        <f t="shared" si="2"/>
        <v>55.512272727272723</v>
      </c>
      <c r="AE11" s="101">
        <f t="shared" si="2"/>
        <v>55.512272727272723</v>
      </c>
      <c r="AF11" s="101">
        <f t="shared" si="2"/>
        <v>55.512272727272723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41" t="s">
        <v>126</v>
      </c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pans="1:33" x14ac:dyDescent="0.2">
      <c r="A15" s="107" t="s">
        <v>55</v>
      </c>
      <c r="B15" s="101">
        <f>total!AG8</f>
        <v>148</v>
      </c>
      <c r="C15" s="101">
        <f t="shared" ref="C15:C47" si="3">$M$21</f>
        <v>55.512272727272723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3" x14ac:dyDescent="0.2">
      <c r="A16" s="107" t="s">
        <v>56</v>
      </c>
      <c r="B16" s="101">
        <f>total!AG9</f>
        <v>145.30000000000001</v>
      </c>
      <c r="C16" s="101">
        <f t="shared" si="3"/>
        <v>55.512272727272723</v>
      </c>
      <c r="F16" s="90" t="s">
        <v>74</v>
      </c>
      <c r="G16" s="91">
        <v>53.4</v>
      </c>
      <c r="H16" s="91">
        <v>29</v>
      </c>
      <c r="I16" s="91">
        <v>70.900000000000006</v>
      </c>
      <c r="J16" s="91">
        <v>106.3</v>
      </c>
      <c r="K16" s="91">
        <v>35.299999999999997</v>
      </c>
      <c r="L16" s="91">
        <v>8.6</v>
      </c>
      <c r="M16" s="91">
        <v>73.3</v>
      </c>
      <c r="N16" s="91">
        <v>73.47</v>
      </c>
      <c r="O16" s="91">
        <v>24.2</v>
      </c>
      <c r="P16" s="91">
        <v>70.5</v>
      </c>
      <c r="Q16" s="91">
        <v>151.80000000000001</v>
      </c>
      <c r="R16" s="91">
        <v>11.6</v>
      </c>
      <c r="S16" s="91">
        <v>47.3</v>
      </c>
      <c r="T16" s="91">
        <v>54.9</v>
      </c>
      <c r="U16" s="91">
        <v>53.7</v>
      </c>
      <c r="V16" s="91">
        <v>50.2</v>
      </c>
      <c r="W16" s="91">
        <v>17.100000000000001</v>
      </c>
      <c r="X16" s="91">
        <v>37.799999999999997</v>
      </c>
      <c r="Y16" s="91">
        <v>34.799999999999997</v>
      </c>
      <c r="Z16" s="91">
        <v>48</v>
      </c>
      <c r="AA16" s="117">
        <v>48</v>
      </c>
      <c r="AB16" s="91">
        <v>121.1</v>
      </c>
      <c r="AC16" s="91">
        <f>total!AG46</f>
        <v>144.35151515151514</v>
      </c>
    </row>
    <row r="17" spans="1:29" x14ac:dyDescent="0.2">
      <c r="A17" s="107" t="s">
        <v>57</v>
      </c>
      <c r="B17" s="101">
        <f>total!AG10</f>
        <v>138.4</v>
      </c>
      <c r="C17" s="101">
        <f t="shared" si="3"/>
        <v>55.512272727272723</v>
      </c>
      <c r="F17" s="92" t="s">
        <v>92</v>
      </c>
      <c r="G17" s="101">
        <f t="shared" ref="G17:AC17" si="4">$M$21</f>
        <v>55.512272727272723</v>
      </c>
      <c r="H17" s="101">
        <f t="shared" si="4"/>
        <v>55.512272727272723</v>
      </c>
      <c r="I17" s="101">
        <f t="shared" si="4"/>
        <v>55.512272727272723</v>
      </c>
      <c r="J17" s="101">
        <f t="shared" si="4"/>
        <v>55.512272727272723</v>
      </c>
      <c r="K17" s="101">
        <f t="shared" si="4"/>
        <v>55.512272727272723</v>
      </c>
      <c r="L17" s="101">
        <f t="shared" si="4"/>
        <v>55.512272727272723</v>
      </c>
      <c r="M17" s="101">
        <f t="shared" si="4"/>
        <v>55.512272727272723</v>
      </c>
      <c r="N17" s="101">
        <f t="shared" si="4"/>
        <v>55.512272727272723</v>
      </c>
      <c r="O17" s="101">
        <f t="shared" si="4"/>
        <v>55.512272727272723</v>
      </c>
      <c r="P17" s="101">
        <f t="shared" si="4"/>
        <v>55.512272727272723</v>
      </c>
      <c r="Q17" s="101">
        <f t="shared" si="4"/>
        <v>55.512272727272723</v>
      </c>
      <c r="R17" s="101">
        <f t="shared" si="4"/>
        <v>55.512272727272723</v>
      </c>
      <c r="S17" s="101">
        <f t="shared" si="4"/>
        <v>55.512272727272723</v>
      </c>
      <c r="T17" s="101">
        <f t="shared" si="4"/>
        <v>55.512272727272723</v>
      </c>
      <c r="U17" s="101">
        <f t="shared" si="4"/>
        <v>55.512272727272723</v>
      </c>
      <c r="V17" s="101">
        <f t="shared" si="4"/>
        <v>55.512272727272723</v>
      </c>
      <c r="W17" s="101">
        <f t="shared" si="4"/>
        <v>55.512272727272723</v>
      </c>
      <c r="X17" s="101">
        <f t="shared" si="4"/>
        <v>55.512272727272723</v>
      </c>
      <c r="Y17" s="101">
        <f t="shared" si="4"/>
        <v>55.512272727272723</v>
      </c>
      <c r="Z17" s="101">
        <f t="shared" si="4"/>
        <v>55.512272727272723</v>
      </c>
      <c r="AA17" s="101">
        <f t="shared" si="4"/>
        <v>55.512272727272723</v>
      </c>
      <c r="AB17" s="101">
        <f t="shared" si="4"/>
        <v>55.512272727272723</v>
      </c>
      <c r="AC17" s="101">
        <f t="shared" si="4"/>
        <v>55.512272727272723</v>
      </c>
    </row>
    <row r="18" spans="1:29" x14ac:dyDescent="0.2">
      <c r="A18" s="107" t="s">
        <v>58</v>
      </c>
      <c r="B18" s="101">
        <f>total!AG11</f>
        <v>117.09999999999998</v>
      </c>
      <c r="C18" s="101">
        <f t="shared" si="3"/>
        <v>55.512272727272723</v>
      </c>
    </row>
    <row r="19" spans="1:29" x14ac:dyDescent="0.2">
      <c r="A19" s="107" t="s">
        <v>59</v>
      </c>
      <c r="B19" s="101">
        <f>total!AG12</f>
        <v>147.30000000000001</v>
      </c>
      <c r="C19" s="101">
        <f t="shared" si="3"/>
        <v>55.512272727272723</v>
      </c>
    </row>
    <row r="20" spans="1:29" x14ac:dyDescent="0.2">
      <c r="A20" s="107" t="s">
        <v>60</v>
      </c>
      <c r="B20" s="101">
        <f>total!AG13</f>
        <v>146.60000000000002</v>
      </c>
      <c r="C20" s="101">
        <f t="shared" si="3"/>
        <v>55.512272727272723</v>
      </c>
      <c r="F20" s="136"/>
      <c r="G20" s="137"/>
      <c r="H20" s="108" t="s">
        <v>91</v>
      </c>
      <c r="I20" s="109" t="s">
        <v>92</v>
      </c>
      <c r="L20" s="138" t="s">
        <v>74</v>
      </c>
      <c r="M20" s="138"/>
    </row>
    <row r="21" spans="1:29" x14ac:dyDescent="0.2">
      <c r="A21" s="107" t="s">
        <v>61</v>
      </c>
      <c r="B21" s="101">
        <f>total!AG14</f>
        <v>160.20000000000002</v>
      </c>
      <c r="C21" s="101">
        <f t="shared" si="3"/>
        <v>55.512272727272723</v>
      </c>
      <c r="F21" s="139" t="s">
        <v>49</v>
      </c>
      <c r="G21" s="140"/>
      <c r="H21" s="19">
        <f>total!AG16</f>
        <v>141.48750000000001</v>
      </c>
      <c r="I21" s="101">
        <f>$M$21</f>
        <v>55.512272727272723</v>
      </c>
      <c r="L21" s="92" t="s">
        <v>92</v>
      </c>
      <c r="M21" s="101">
        <f>AVERAGE(G16:AB16)</f>
        <v>55.512272727272723</v>
      </c>
    </row>
    <row r="22" spans="1:29" x14ac:dyDescent="0.2">
      <c r="A22" s="107" t="s">
        <v>62</v>
      </c>
      <c r="B22" s="101">
        <f>total!AG15</f>
        <v>129</v>
      </c>
      <c r="C22" s="101">
        <f t="shared" si="3"/>
        <v>55.512272727272723</v>
      </c>
      <c r="F22" s="139" t="s">
        <v>50</v>
      </c>
      <c r="G22" s="140"/>
      <c r="H22" s="19">
        <f>total!AG28</f>
        <v>147.6181818181818</v>
      </c>
      <c r="I22" s="101">
        <f>$M$21</f>
        <v>55.512272727272723</v>
      </c>
    </row>
    <row r="23" spans="1:29" x14ac:dyDescent="0.2">
      <c r="A23" s="107" t="s">
        <v>63</v>
      </c>
      <c r="B23" s="101">
        <f>total!AG17</f>
        <v>148.20000000000002</v>
      </c>
      <c r="C23" s="101">
        <f t="shared" si="3"/>
        <v>55.512272727272723</v>
      </c>
      <c r="F23" s="139" t="s">
        <v>51</v>
      </c>
      <c r="G23" s="140"/>
      <c r="H23" s="19">
        <f>total!AG31</f>
        <v>172.65000000000003</v>
      </c>
      <c r="I23" s="101">
        <f>$M$21</f>
        <v>55.512272727272723</v>
      </c>
    </row>
    <row r="24" spans="1:29" x14ac:dyDescent="0.2">
      <c r="A24" s="107" t="s">
        <v>64</v>
      </c>
      <c r="B24" s="101">
        <f>total!AG18</f>
        <v>139.6</v>
      </c>
      <c r="C24" s="101">
        <f t="shared" si="3"/>
        <v>55.512272727272723</v>
      </c>
      <c r="F24" s="139" t="s">
        <v>52</v>
      </c>
      <c r="G24" s="140"/>
      <c r="H24" s="19">
        <f>total!AG35</f>
        <v>148.70000000000002</v>
      </c>
      <c r="I24" s="101">
        <f>$M$21</f>
        <v>55.512272727272723</v>
      </c>
    </row>
    <row r="25" spans="1:29" x14ac:dyDescent="0.2">
      <c r="A25" s="107" t="s">
        <v>65</v>
      </c>
      <c r="B25" s="101">
        <f>total!AG19</f>
        <v>121.7</v>
      </c>
      <c r="C25" s="101">
        <f t="shared" si="3"/>
        <v>55.512272727272723</v>
      </c>
      <c r="F25" s="139" t="s">
        <v>53</v>
      </c>
      <c r="G25" s="140"/>
      <c r="H25" s="19">
        <f>total!AG45</f>
        <v>135.16666666666666</v>
      </c>
      <c r="I25" s="101">
        <f>$M$21</f>
        <v>55.512272727272723</v>
      </c>
    </row>
    <row r="26" spans="1:29" x14ac:dyDescent="0.2">
      <c r="A26" s="107" t="s">
        <v>66</v>
      </c>
      <c r="B26" s="101">
        <f>total!AG20</f>
        <v>134.89999999999998</v>
      </c>
      <c r="C26" s="101">
        <f t="shared" si="3"/>
        <v>55.512272727272723</v>
      </c>
    </row>
    <row r="27" spans="1:29" x14ac:dyDescent="0.2">
      <c r="A27" s="107" t="s">
        <v>67</v>
      </c>
      <c r="B27" s="101">
        <f>total!AG21</f>
        <v>157.9</v>
      </c>
      <c r="C27" s="101">
        <f t="shared" si="3"/>
        <v>55.512272727272723</v>
      </c>
    </row>
    <row r="28" spans="1:29" x14ac:dyDescent="0.2">
      <c r="A28" s="107" t="s">
        <v>68</v>
      </c>
      <c r="B28" s="101">
        <f>total!AG22</f>
        <v>159.79999999999998</v>
      </c>
      <c r="C28" s="101">
        <f t="shared" si="3"/>
        <v>55.512272727272723</v>
      </c>
    </row>
    <row r="29" spans="1:29" x14ac:dyDescent="0.2">
      <c r="A29" s="107" t="s">
        <v>69</v>
      </c>
      <c r="B29" s="101">
        <f>total!AG23</f>
        <v>141.1</v>
      </c>
      <c r="C29" s="101">
        <f t="shared" si="3"/>
        <v>55.512272727272723</v>
      </c>
    </row>
    <row r="30" spans="1:29" x14ac:dyDescent="0.2">
      <c r="A30" s="107" t="s">
        <v>70</v>
      </c>
      <c r="B30" s="101">
        <f>total!AG24</f>
        <v>160.49999999999997</v>
      </c>
      <c r="C30" s="101">
        <f t="shared" si="3"/>
        <v>55.512272727272723</v>
      </c>
    </row>
    <row r="31" spans="1:29" x14ac:dyDescent="0.2">
      <c r="A31" s="107" t="s">
        <v>71</v>
      </c>
      <c r="B31" s="101">
        <f>total!AG25</f>
        <v>192.3</v>
      </c>
      <c r="C31" s="101">
        <f t="shared" si="3"/>
        <v>55.512272727272723</v>
      </c>
    </row>
    <row r="32" spans="1:29" x14ac:dyDescent="0.2">
      <c r="A32" s="107" t="s">
        <v>72</v>
      </c>
      <c r="B32" s="101">
        <f>total!AG26</f>
        <v>135.6</v>
      </c>
      <c r="C32" s="101">
        <f t="shared" si="3"/>
        <v>55.512272727272723</v>
      </c>
    </row>
    <row r="33" spans="1:3" x14ac:dyDescent="0.2">
      <c r="A33" s="107" t="s">
        <v>73</v>
      </c>
      <c r="B33" s="101">
        <f>total!AG27</f>
        <v>132.19999999999999</v>
      </c>
      <c r="C33" s="101">
        <f t="shared" si="3"/>
        <v>55.512272727272723</v>
      </c>
    </row>
    <row r="34" spans="1:3" x14ac:dyDescent="0.2">
      <c r="A34" s="107" t="s">
        <v>74</v>
      </c>
      <c r="B34" s="101">
        <f>total!AG29</f>
        <v>184.70000000000002</v>
      </c>
      <c r="C34" s="101">
        <f t="shared" si="3"/>
        <v>55.512272727272723</v>
      </c>
    </row>
    <row r="35" spans="1:3" x14ac:dyDescent="0.2">
      <c r="A35" s="107" t="s">
        <v>75</v>
      </c>
      <c r="B35" s="101">
        <f>total!AG30</f>
        <v>160.60000000000002</v>
      </c>
      <c r="C35" s="101">
        <f t="shared" si="3"/>
        <v>55.512272727272723</v>
      </c>
    </row>
    <row r="36" spans="1:3" x14ac:dyDescent="0.2">
      <c r="A36" s="107" t="s">
        <v>76</v>
      </c>
      <c r="B36" s="101">
        <f>total!AG32</f>
        <v>192.4</v>
      </c>
      <c r="C36" s="101">
        <f t="shared" si="3"/>
        <v>55.512272727272723</v>
      </c>
    </row>
    <row r="37" spans="1:3" x14ac:dyDescent="0.2">
      <c r="A37" s="107" t="s">
        <v>77</v>
      </c>
      <c r="B37" s="101">
        <f>total!AG33</f>
        <v>114.80000000000001</v>
      </c>
      <c r="C37" s="101">
        <f t="shared" si="3"/>
        <v>55.512272727272723</v>
      </c>
    </row>
    <row r="38" spans="1:3" x14ac:dyDescent="0.2">
      <c r="A38" s="107" t="s">
        <v>78</v>
      </c>
      <c r="B38" s="101">
        <f>total!AG34</f>
        <v>138.9</v>
      </c>
      <c r="C38" s="101">
        <f t="shared" si="3"/>
        <v>55.512272727272723</v>
      </c>
    </row>
    <row r="39" spans="1:3" x14ac:dyDescent="0.2">
      <c r="A39" s="107" t="s">
        <v>79</v>
      </c>
      <c r="B39" s="101">
        <f>total!AG36</f>
        <v>124.99999999999999</v>
      </c>
      <c r="C39" s="101">
        <f t="shared" si="3"/>
        <v>55.512272727272723</v>
      </c>
    </row>
    <row r="40" spans="1:3" x14ac:dyDescent="0.2">
      <c r="A40" s="107" t="s">
        <v>80</v>
      </c>
      <c r="B40" s="101">
        <f>total!AG37</f>
        <v>129.69999999999999</v>
      </c>
      <c r="C40" s="101">
        <f t="shared" si="3"/>
        <v>55.512272727272723</v>
      </c>
    </row>
    <row r="41" spans="1:3" x14ac:dyDescent="0.2">
      <c r="A41" s="107" t="s">
        <v>81</v>
      </c>
      <c r="B41" s="101">
        <f>total!AG38</f>
        <v>112.3</v>
      </c>
      <c r="C41" s="101">
        <f t="shared" si="3"/>
        <v>55.512272727272723</v>
      </c>
    </row>
    <row r="42" spans="1:3" x14ac:dyDescent="0.2">
      <c r="A42" s="107" t="s">
        <v>82</v>
      </c>
      <c r="B42" s="101">
        <f>total!AG39</f>
        <v>143.19999999999999</v>
      </c>
      <c r="C42" s="101">
        <f t="shared" si="3"/>
        <v>55.512272727272723</v>
      </c>
    </row>
    <row r="43" spans="1:3" x14ac:dyDescent="0.2">
      <c r="A43" s="107" t="s">
        <v>83</v>
      </c>
      <c r="B43" s="101">
        <f>total!AG40</f>
        <v>128.30000000000001</v>
      </c>
      <c r="C43" s="101">
        <f t="shared" si="3"/>
        <v>55.512272727272723</v>
      </c>
    </row>
    <row r="44" spans="1:3" x14ac:dyDescent="0.2">
      <c r="A44" s="107" t="s">
        <v>84</v>
      </c>
      <c r="B44" s="101">
        <f>total!AG41</f>
        <v>141.5</v>
      </c>
      <c r="C44" s="101">
        <f t="shared" si="3"/>
        <v>55.512272727272723</v>
      </c>
    </row>
    <row r="45" spans="1:3" x14ac:dyDescent="0.2">
      <c r="A45" s="107" t="s">
        <v>85</v>
      </c>
      <c r="B45" s="101">
        <f>total!AG42</f>
        <v>175</v>
      </c>
      <c r="C45" s="101">
        <f t="shared" si="3"/>
        <v>55.512272727272723</v>
      </c>
    </row>
    <row r="46" spans="1:3" x14ac:dyDescent="0.2">
      <c r="A46" s="107" t="s">
        <v>86</v>
      </c>
      <c r="B46" s="101">
        <f>total!AG43</f>
        <v>165.1</v>
      </c>
      <c r="C46" s="101">
        <f t="shared" si="3"/>
        <v>55.512272727272723</v>
      </c>
    </row>
    <row r="47" spans="1:3" x14ac:dyDescent="0.2">
      <c r="A47" s="107" t="s">
        <v>89</v>
      </c>
      <c r="B47" s="101">
        <f>total!AG44</f>
        <v>96.4</v>
      </c>
      <c r="C47" s="101">
        <f t="shared" si="3"/>
        <v>55.512272727272723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9" t="s">
        <v>96</v>
      </c>
      <c r="B1" s="129"/>
      <c r="C1" s="129"/>
      <c r="D1" s="129"/>
      <c r="E1" s="129"/>
      <c r="F1" s="129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35" sqref="H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97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6.4</v>
      </c>
      <c r="F4" s="12">
        <f t="shared" ref="F4:F11" si="0">B4+C4+D4+E4</f>
        <v>6.4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</v>
      </c>
      <c r="C5" s="119">
        <v>0</v>
      </c>
      <c r="D5" s="119">
        <v>0</v>
      </c>
      <c r="E5" s="119">
        <v>16.5</v>
      </c>
      <c r="F5" s="119">
        <f t="shared" si="0"/>
        <v>16.5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8.1999999999999993</v>
      </c>
      <c r="F6" s="12">
        <f t="shared" si="0"/>
        <v>8.1999999999999993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9.6</v>
      </c>
      <c r="F7" s="12">
        <f t="shared" si="0"/>
        <v>9.6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2</v>
      </c>
      <c r="F8" s="12">
        <f t="shared" si="0"/>
        <v>2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7.6</v>
      </c>
      <c r="F9" s="12">
        <f t="shared" si="0"/>
        <v>7.6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0</v>
      </c>
      <c r="C10" s="119">
        <v>0</v>
      </c>
      <c r="D10" s="119">
        <v>0</v>
      </c>
      <c r="E10" s="119">
        <v>27.1</v>
      </c>
      <c r="F10" s="119">
        <f t="shared" si="0"/>
        <v>27.1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0" t="s">
        <v>47</v>
      </c>
      <c r="B11" s="119">
        <v>0</v>
      </c>
      <c r="C11" s="119">
        <v>0</v>
      </c>
      <c r="D11" s="119">
        <v>0</v>
      </c>
      <c r="E11" s="119">
        <v>11.2</v>
      </c>
      <c r="F11" s="119">
        <f t="shared" si="0"/>
        <v>11.2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11.075000000000001</v>
      </c>
      <c r="F12" s="43">
        <f>AVERAGE(F4:F11)</f>
        <v>11.075000000000001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8" t="s">
        <v>10</v>
      </c>
      <c r="B13" s="119">
        <v>0</v>
      </c>
      <c r="C13" s="119">
        <v>0</v>
      </c>
      <c r="D13" s="119">
        <v>0</v>
      </c>
      <c r="E13" s="119">
        <v>15</v>
      </c>
      <c r="F13" s="119">
        <f t="shared" ref="F13:F23" si="1">B13+C13+D13+E13</f>
        <v>15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3.5</v>
      </c>
      <c r="F14" s="12">
        <f t="shared" si="1"/>
        <v>3.5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1.4</v>
      </c>
      <c r="F15" s="12">
        <f t="shared" si="1"/>
        <v>1.4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1.2</v>
      </c>
      <c r="F16" s="12">
        <f t="shared" si="1"/>
        <v>1.2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5.5</v>
      </c>
      <c r="F17" s="12">
        <f t="shared" si="1"/>
        <v>5.5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8.4</v>
      </c>
      <c r="F18" s="12">
        <f t="shared" si="1"/>
        <v>8.4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3.8</v>
      </c>
      <c r="F19" s="12">
        <f t="shared" si="1"/>
        <v>3.8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3.2</v>
      </c>
      <c r="F20" s="12">
        <f t="shared" si="1"/>
        <v>3.2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8" t="s">
        <v>18</v>
      </c>
      <c r="B21" s="119">
        <v>0</v>
      </c>
      <c r="C21" s="119">
        <v>0</v>
      </c>
      <c r="D21" s="119">
        <v>0</v>
      </c>
      <c r="E21" s="119">
        <v>28</v>
      </c>
      <c r="F21" s="119">
        <f t="shared" si="1"/>
        <v>28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5.3</v>
      </c>
      <c r="F22" s="12">
        <f t="shared" si="1"/>
        <v>5.3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1" t="s">
        <v>20</v>
      </c>
      <c r="B23" s="119">
        <v>0</v>
      </c>
      <c r="C23" s="119">
        <v>0</v>
      </c>
      <c r="D23" s="119">
        <v>0</v>
      </c>
      <c r="E23" s="119">
        <v>12.2</v>
      </c>
      <c r="F23" s="119">
        <f t="shared" si="1"/>
        <v>12.2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7.9545454545454541</v>
      </c>
      <c r="F24" s="44">
        <f>AVERAGE(F13:F23)</f>
        <v>7.9545454545454541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8" t="s">
        <v>22</v>
      </c>
      <c r="B25" s="119">
        <v>0</v>
      </c>
      <c r="C25" s="119">
        <v>0</v>
      </c>
      <c r="D25" s="119">
        <v>0</v>
      </c>
      <c r="E25" s="119">
        <v>13.5</v>
      </c>
      <c r="F25" s="119">
        <f>B25+C25+D25+E25</f>
        <v>13.5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8" t="s">
        <v>23</v>
      </c>
      <c r="B26" s="119">
        <v>0</v>
      </c>
      <c r="C26" s="119">
        <v>0</v>
      </c>
      <c r="D26" s="119">
        <v>0</v>
      </c>
      <c r="E26" s="119">
        <v>13.8</v>
      </c>
      <c r="F26" s="119">
        <f>B26+C26+D26+E26</f>
        <v>13.8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13.65</v>
      </c>
      <c r="F27" s="44">
        <f>AVERAGE(F25:F26)</f>
        <v>13.65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25</v>
      </c>
      <c r="B28" s="119">
        <v>0</v>
      </c>
      <c r="C28" s="119">
        <v>0</v>
      </c>
      <c r="D28" s="119">
        <v>0</v>
      </c>
      <c r="E28" s="119">
        <v>10.199999999999999</v>
      </c>
      <c r="F28" s="119">
        <f>B28+C28+D28+E28</f>
        <v>10.199999999999999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1.2</v>
      </c>
      <c r="F29" s="12">
        <f>B29+C29+D29+E29</f>
        <v>1.2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6.6</v>
      </c>
      <c r="F30" s="12">
        <f>B30+C30+D30+E30</f>
        <v>6.6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6</v>
      </c>
      <c r="F31" s="44">
        <f>AVERAGE(F28:F30)</f>
        <v>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7.2</v>
      </c>
      <c r="F32" s="12">
        <f t="shared" ref="F32:F40" si="2">B32+C32+D32+E32</f>
        <v>7.2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4.2</v>
      </c>
      <c r="F33" s="12">
        <f t="shared" si="2"/>
        <v>4.2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5.2</v>
      </c>
      <c r="F34" s="12">
        <f t="shared" si="2"/>
        <v>5.2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18" t="s">
        <v>31</v>
      </c>
      <c r="B35" s="119">
        <v>0</v>
      </c>
      <c r="C35" s="119">
        <v>0</v>
      </c>
      <c r="D35" s="119">
        <v>0</v>
      </c>
      <c r="E35" s="119">
        <v>25</v>
      </c>
      <c r="F35" s="119">
        <f t="shared" si="2"/>
        <v>25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3</v>
      </c>
      <c r="F36" s="12">
        <f t="shared" si="2"/>
        <v>3</v>
      </c>
    </row>
    <row r="37" spans="1:18" x14ac:dyDescent="0.2">
      <c r="A37" s="118" t="s">
        <v>32</v>
      </c>
      <c r="B37" s="119">
        <v>0</v>
      </c>
      <c r="C37" s="119">
        <v>0</v>
      </c>
      <c r="D37" s="119">
        <v>0</v>
      </c>
      <c r="E37" s="119">
        <v>17.100000000000001</v>
      </c>
      <c r="F37" s="119">
        <f t="shared" si="2"/>
        <v>17.100000000000001</v>
      </c>
    </row>
    <row r="38" spans="1:18" x14ac:dyDescent="0.2">
      <c r="A38" s="118" t="s">
        <v>33</v>
      </c>
      <c r="B38" s="119">
        <v>0</v>
      </c>
      <c r="C38" s="119">
        <v>0</v>
      </c>
      <c r="D38" s="119">
        <v>0</v>
      </c>
      <c r="E38" s="119">
        <v>20.2</v>
      </c>
      <c r="F38" s="119">
        <f t="shared" si="2"/>
        <v>20.2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2.1</v>
      </c>
      <c r="F39" s="12">
        <f t="shared" si="2"/>
        <v>2.1</v>
      </c>
    </row>
    <row r="40" spans="1:18" x14ac:dyDescent="0.2">
      <c r="A40" s="118" t="s">
        <v>88</v>
      </c>
      <c r="B40" s="119">
        <v>0</v>
      </c>
      <c r="C40" s="119">
        <v>0</v>
      </c>
      <c r="D40" s="119">
        <v>0</v>
      </c>
      <c r="E40" s="119">
        <v>11.4</v>
      </c>
      <c r="F40" s="119">
        <f t="shared" si="2"/>
        <v>11.4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10.600000000000001</v>
      </c>
      <c r="F41" s="44">
        <f>AVERAGE(F32:F40)</f>
        <v>10.600000000000001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9.6</v>
      </c>
      <c r="F42" s="47">
        <f>AVERAGE(F4:F11,F13:F23,F25:F26,F28:F30,F32:F40)</f>
        <v>9.6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0" zoomScale="95" workbookViewId="0">
      <selection activeCell="H26" sqref="H26"/>
    </sheetView>
  </sheetViews>
  <sheetFormatPr defaultRowHeight="12.75" x14ac:dyDescent="0.2"/>
  <cols>
    <col min="1" max="1" width="29.7109375" customWidth="1"/>
    <col min="2" max="5" width="6.7109375" customWidth="1"/>
    <col min="6" max="6" width="12.5703125" customWidth="1"/>
  </cols>
  <sheetData>
    <row r="1" spans="1:18" s="5" customFormat="1" ht="15.75" x14ac:dyDescent="0.25">
      <c r="A1" s="129" t="s">
        <v>98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5.4</v>
      </c>
      <c r="C4" s="12">
        <v>9</v>
      </c>
      <c r="D4" s="12">
        <v>0</v>
      </c>
      <c r="E4" s="12">
        <v>6</v>
      </c>
      <c r="F4" s="12">
        <f t="shared" ref="F4:F11" si="0">B4+C4+D4+E4</f>
        <v>20.399999999999999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5</v>
      </c>
      <c r="C5" s="12">
        <v>6</v>
      </c>
      <c r="D5" s="12">
        <v>0</v>
      </c>
      <c r="E5" s="12">
        <v>3.6</v>
      </c>
      <c r="F5" s="12">
        <f t="shared" si="0"/>
        <v>14.6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3.6</v>
      </c>
      <c r="C6" s="12">
        <v>8.6</v>
      </c>
      <c r="D6" s="12">
        <v>0</v>
      </c>
      <c r="E6" s="12">
        <v>7</v>
      </c>
      <c r="F6" s="12">
        <f t="shared" si="0"/>
        <v>19.2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3</v>
      </c>
      <c r="C7" s="12">
        <v>6.6</v>
      </c>
      <c r="D7" s="12">
        <v>0</v>
      </c>
      <c r="E7" s="12">
        <v>7.7</v>
      </c>
      <c r="F7" s="12">
        <f t="shared" si="0"/>
        <v>17.3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4</v>
      </c>
      <c r="C8" s="12">
        <v>8</v>
      </c>
      <c r="D8" s="12">
        <v>0</v>
      </c>
      <c r="E8" s="12">
        <v>7</v>
      </c>
      <c r="F8" s="12">
        <f t="shared" si="0"/>
        <v>19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8" t="s">
        <v>7</v>
      </c>
      <c r="B9" s="119">
        <v>6</v>
      </c>
      <c r="C9" s="119">
        <v>9.1</v>
      </c>
      <c r="D9" s="119">
        <v>0.2</v>
      </c>
      <c r="E9" s="119">
        <v>7.6</v>
      </c>
      <c r="F9" s="119">
        <f t="shared" si="0"/>
        <v>22.9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4.3</v>
      </c>
      <c r="C10" s="119">
        <v>9.1999999999999993</v>
      </c>
      <c r="D10" s="119">
        <v>0</v>
      </c>
      <c r="E10" s="119">
        <v>8.6999999999999993</v>
      </c>
      <c r="F10" s="119">
        <f t="shared" si="0"/>
        <v>22.2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4.7</v>
      </c>
      <c r="C11" s="12">
        <v>0</v>
      </c>
      <c r="D11" s="12">
        <v>0</v>
      </c>
      <c r="E11" s="12">
        <v>0</v>
      </c>
      <c r="F11" s="12">
        <f t="shared" si="0"/>
        <v>4.7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4.5</v>
      </c>
      <c r="C12" s="43">
        <f>AVERAGE(C4:C11)</f>
        <v>7.0625</v>
      </c>
      <c r="D12" s="43">
        <f>AVERAGE(D4:D11)</f>
        <v>2.5000000000000001E-2</v>
      </c>
      <c r="E12" s="43">
        <f>AVERAGE(E4:E11)</f>
        <v>5.9499999999999993</v>
      </c>
      <c r="F12" s="43">
        <f>AVERAGE(F4:F11)</f>
        <v>17.537499999999998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2.8</v>
      </c>
      <c r="C13" s="12">
        <v>8.4</v>
      </c>
      <c r="D13" s="12">
        <v>0.2</v>
      </c>
      <c r="E13" s="12">
        <v>7</v>
      </c>
      <c r="F13" s="12">
        <f t="shared" ref="F13:F23" si="1">B13+C13+D13+E13</f>
        <v>18.399999999999999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4.5</v>
      </c>
      <c r="C14" s="119">
        <v>12.3</v>
      </c>
      <c r="D14" s="119">
        <v>0.3</v>
      </c>
      <c r="E14" s="119">
        <v>8.5</v>
      </c>
      <c r="F14" s="119">
        <f t="shared" si="1"/>
        <v>25.6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6</v>
      </c>
      <c r="C15" s="12">
        <v>4.0999999999999996</v>
      </c>
      <c r="D15" s="12">
        <v>0</v>
      </c>
      <c r="E15" s="12">
        <v>11.4</v>
      </c>
      <c r="F15" s="12">
        <f t="shared" si="1"/>
        <v>21.5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18" t="s">
        <v>13</v>
      </c>
      <c r="B16" s="119">
        <v>8.1999999999999993</v>
      </c>
      <c r="C16" s="119">
        <v>0</v>
      </c>
      <c r="D16" s="119">
        <v>0</v>
      </c>
      <c r="E16" s="119">
        <v>17</v>
      </c>
      <c r="F16" s="119">
        <f t="shared" si="1"/>
        <v>25.2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7.3</v>
      </c>
      <c r="C17" s="119">
        <v>13.1</v>
      </c>
      <c r="D17" s="119">
        <v>0</v>
      </c>
      <c r="E17" s="119">
        <v>9</v>
      </c>
      <c r="F17" s="119">
        <f t="shared" si="1"/>
        <v>29.4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4.9000000000000004</v>
      </c>
      <c r="C18" s="12">
        <v>7.1</v>
      </c>
      <c r="D18" s="12">
        <v>0</v>
      </c>
      <c r="E18" s="12">
        <v>7.6</v>
      </c>
      <c r="F18" s="12">
        <f t="shared" si="1"/>
        <v>19.600000000000001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7</v>
      </c>
      <c r="C19" s="12">
        <v>10.3</v>
      </c>
      <c r="D19" s="12">
        <v>0</v>
      </c>
      <c r="E19" s="12">
        <v>6.1</v>
      </c>
      <c r="F19" s="12">
        <f t="shared" si="1"/>
        <v>23.4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2.2000000000000002</v>
      </c>
      <c r="C20" s="119">
        <v>18.399999999999999</v>
      </c>
      <c r="D20" s="119">
        <v>0</v>
      </c>
      <c r="E20" s="119">
        <v>5.5</v>
      </c>
      <c r="F20" s="119">
        <f t="shared" si="1"/>
        <v>26.099999999999998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1</v>
      </c>
      <c r="C21" s="12">
        <v>3</v>
      </c>
      <c r="D21" s="12">
        <v>0</v>
      </c>
      <c r="E21" s="12">
        <v>1.8</v>
      </c>
      <c r="F21" s="12">
        <f t="shared" si="1"/>
        <v>5.8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1" t="s">
        <v>19</v>
      </c>
      <c r="B22" s="119">
        <v>3</v>
      </c>
      <c r="C22" s="119">
        <v>8</v>
      </c>
      <c r="D22" s="119">
        <v>0.5</v>
      </c>
      <c r="E22" s="119">
        <v>18.600000000000001</v>
      </c>
      <c r="F22" s="119">
        <f t="shared" si="1"/>
        <v>30.1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2.4</v>
      </c>
      <c r="C23" s="12">
        <v>4.0999999999999996</v>
      </c>
      <c r="D23" s="12">
        <v>0</v>
      </c>
      <c r="E23" s="12">
        <v>8</v>
      </c>
      <c r="F23" s="12">
        <f t="shared" si="1"/>
        <v>14.5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4.4818181818181824</v>
      </c>
      <c r="C24" s="44">
        <f>AVERAGE(C13:C23)</f>
        <v>8.0727272727272741</v>
      </c>
      <c r="D24" s="44">
        <f>AVERAGE(D13:D23)</f>
        <v>9.0909090909090912E-2</v>
      </c>
      <c r="E24" s="44">
        <f>AVERAGE(E13:E23)</f>
        <v>9.1363636363636367</v>
      </c>
      <c r="F24" s="44">
        <f>AVERAGE(F13:F23)</f>
        <v>21.781818181818181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3.8</v>
      </c>
      <c r="C25" s="12">
        <v>8</v>
      </c>
      <c r="D25" s="12">
        <v>0</v>
      </c>
      <c r="E25" s="12">
        <v>20.8</v>
      </c>
      <c r="F25" s="12">
        <f>B25+C25+D25+E25</f>
        <v>32.6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10">
        <v>3.6</v>
      </c>
      <c r="C26" s="12">
        <v>4.5999999999999996</v>
      </c>
      <c r="D26" s="12">
        <v>0</v>
      </c>
      <c r="E26" s="12">
        <v>13</v>
      </c>
      <c r="F26" s="12">
        <f>B26+C26+D26+E26</f>
        <v>21.2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3.7</v>
      </c>
      <c r="C27" s="43">
        <f>AVERAGE(C25:C26)</f>
        <v>6.3</v>
      </c>
      <c r="D27" s="43">
        <f>AVERAGE(D25:D26)</f>
        <v>0</v>
      </c>
      <c r="E27" s="43">
        <f>AVERAGE(E25:E26)</f>
        <v>16.899999999999999</v>
      </c>
      <c r="F27" s="44">
        <f>AVERAGE(F25:F26)</f>
        <v>26.9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25</v>
      </c>
      <c r="B28" s="119">
        <v>9.6999999999999993</v>
      </c>
      <c r="C28" s="119">
        <v>19.899999999999999</v>
      </c>
      <c r="D28" s="119">
        <v>0</v>
      </c>
      <c r="E28" s="119">
        <v>17.899999999999999</v>
      </c>
      <c r="F28" s="119">
        <f>B28+C28+D28+E28</f>
        <v>47.5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1.2</v>
      </c>
      <c r="C29" s="12">
        <v>2</v>
      </c>
      <c r="D29" s="12">
        <v>0</v>
      </c>
      <c r="E29" s="12">
        <v>5.2</v>
      </c>
      <c r="F29" s="12">
        <f>B29+C29+D29+E29</f>
        <v>8.4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3.7</v>
      </c>
      <c r="C30" s="12">
        <v>7.6</v>
      </c>
      <c r="D30" s="12">
        <v>0</v>
      </c>
      <c r="E30" s="12">
        <v>13.2</v>
      </c>
      <c r="F30" s="12">
        <f>B30+C30+D30+E30</f>
        <v>24.5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4.8666666666666663</v>
      </c>
      <c r="C31" s="43">
        <f>AVERAGE(C28:C30)</f>
        <v>9.8333333333333339</v>
      </c>
      <c r="D31" s="43">
        <f>AVERAGE(D28:D30)</f>
        <v>0</v>
      </c>
      <c r="E31" s="43">
        <f>AVERAGE(E28:E30)</f>
        <v>12.1</v>
      </c>
      <c r="F31" s="44">
        <f>AVERAGE(F28:F30)</f>
        <v>26.8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5</v>
      </c>
      <c r="C32" s="12">
        <v>3.6</v>
      </c>
      <c r="D32" s="12">
        <v>0</v>
      </c>
      <c r="E32" s="12">
        <v>10.6</v>
      </c>
      <c r="F32" s="12">
        <f t="shared" ref="F32:F39" si="2">B32+C32+D32+E32</f>
        <v>19.2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4.8</v>
      </c>
      <c r="C33" s="12">
        <v>5.8</v>
      </c>
      <c r="D33" s="12">
        <v>0</v>
      </c>
      <c r="E33" s="12">
        <v>17.3</v>
      </c>
      <c r="F33" s="12">
        <f t="shared" si="2"/>
        <v>27.9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18" t="s">
        <v>30</v>
      </c>
      <c r="B34" s="119">
        <v>6.7</v>
      </c>
      <c r="C34" s="119">
        <v>10.8</v>
      </c>
      <c r="D34" s="119">
        <v>0</v>
      </c>
      <c r="E34" s="119">
        <v>15.8</v>
      </c>
      <c r="F34" s="119">
        <f t="shared" si="2"/>
        <v>33.299999999999997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10">
        <v>2.6</v>
      </c>
      <c r="C35" s="12">
        <v>9.3000000000000007</v>
      </c>
      <c r="D35" s="12">
        <v>0</v>
      </c>
      <c r="E35" s="12">
        <v>7.1</v>
      </c>
      <c r="F35" s="12">
        <f t="shared" si="2"/>
        <v>19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3.3</v>
      </c>
      <c r="C36" s="12">
        <v>8</v>
      </c>
      <c r="D36" s="12">
        <v>0</v>
      </c>
      <c r="E36" s="12">
        <v>15.5</v>
      </c>
      <c r="F36" s="12">
        <f t="shared" si="2"/>
        <v>26.8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5.0999999999999996</v>
      </c>
      <c r="C37" s="12">
        <v>10.6</v>
      </c>
      <c r="D37" s="12">
        <v>0</v>
      </c>
      <c r="E37" s="12">
        <v>8.5</v>
      </c>
      <c r="F37" s="12">
        <f t="shared" si="2"/>
        <v>24.2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18" t="s">
        <v>33</v>
      </c>
      <c r="B38" s="119">
        <v>3.8</v>
      </c>
      <c r="C38" s="119">
        <v>8.4</v>
      </c>
      <c r="D38" s="119">
        <v>0</v>
      </c>
      <c r="E38" s="119">
        <v>19</v>
      </c>
      <c r="F38" s="119">
        <f t="shared" si="2"/>
        <v>31.2</v>
      </c>
    </row>
    <row r="39" spans="1:18" s="6" customFormat="1" x14ac:dyDescent="0.2">
      <c r="A39" s="16" t="s">
        <v>44</v>
      </c>
      <c r="B39" s="12">
        <v>2.5</v>
      </c>
      <c r="C39" s="12">
        <v>4.2</v>
      </c>
      <c r="D39" s="12">
        <v>0</v>
      </c>
      <c r="E39" s="12">
        <v>13</v>
      </c>
      <c r="F39" s="12">
        <f t="shared" si="2"/>
        <v>19.7</v>
      </c>
      <c r="G39" s="60"/>
    </row>
    <row r="40" spans="1:18" s="6" customFormat="1" x14ac:dyDescent="0.2">
      <c r="A40" s="16" t="s">
        <v>88</v>
      </c>
      <c r="B40" s="12">
        <v>14.8</v>
      </c>
      <c r="C40" s="12">
        <v>5.6</v>
      </c>
      <c r="D40" s="12">
        <v>0</v>
      </c>
      <c r="E40" s="12">
        <v>6.2</v>
      </c>
      <c r="F40" s="12">
        <f>B4+C4+D4+E4</f>
        <v>20.399999999999999</v>
      </c>
      <c r="G40" s="60"/>
    </row>
    <row r="41" spans="1:18" x14ac:dyDescent="0.2">
      <c r="A41" s="42" t="s">
        <v>35</v>
      </c>
      <c r="B41" s="44">
        <f>AVERAGE(B32:B40)</f>
        <v>5.3999999999999995</v>
      </c>
      <c r="C41" s="44">
        <f>AVERAGE(C32:C40)</f>
        <v>7.3666666666666663</v>
      </c>
      <c r="D41" s="44">
        <f>AVERAGE(D32:D40)</f>
        <v>0</v>
      </c>
      <c r="E41" s="44">
        <f>AVERAGE(E32:E40)</f>
        <v>12.555555555555557</v>
      </c>
      <c r="F41" s="44">
        <f>AVERAGE(F32:F40)</f>
        <v>24.633333333333329</v>
      </c>
    </row>
    <row r="42" spans="1:18" x14ac:dyDescent="0.2">
      <c r="A42" s="46" t="s">
        <v>36</v>
      </c>
      <c r="B42" s="47">
        <f>AVERAGE(B4:B11,B13:B23,B25:B26,B28:B30,B32:B40)</f>
        <v>4.7242424242424255</v>
      </c>
      <c r="C42" s="47">
        <f>AVERAGE(C4:C11,C13:C23,C25:C26,C28:C30,C32:C40)</f>
        <v>7.6878787878787875</v>
      </c>
      <c r="D42" s="47">
        <f>AVERAGE(D4:D11,D13:D23,D25:D26,D28:D30,D32:D40)</f>
        <v>3.6363636363636362E-2</v>
      </c>
      <c r="E42" s="47">
        <f>AVERAGE(E4:E11,E13:E23,E25:E26,E28:E30,E32:E40)</f>
        <v>10.036363636363635</v>
      </c>
      <c r="F42" s="47">
        <f>AVERAGE(F4:F11,F13:F23,F25:F26,F28:F30,F32:F40)</f>
        <v>22.2969696969697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99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0.6</v>
      </c>
      <c r="F7" s="12">
        <f t="shared" si="0"/>
        <v>0.6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0.4</v>
      </c>
      <c r="C9" s="12">
        <v>0</v>
      </c>
      <c r="D9" s="12">
        <v>0</v>
      </c>
      <c r="E9" s="12">
        <v>0</v>
      </c>
      <c r="F9" s="12">
        <f t="shared" si="0"/>
        <v>0.4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0.05</v>
      </c>
      <c r="C12" s="43">
        <f>AVERAGE(C4:C11)</f>
        <v>0</v>
      </c>
      <c r="D12" s="43">
        <f>AVERAGE(D4:D11)</f>
        <v>0</v>
      </c>
      <c r="E12" s="43">
        <f>AVERAGE(E4:E11)</f>
        <v>7.4999999999999997E-2</v>
      </c>
      <c r="F12" s="43">
        <f>AVERAGE(F4:F11)</f>
        <v>0.125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4</v>
      </c>
      <c r="F13" s="12">
        <f t="shared" ref="F13:F23" si="1">B13+C13+D13+E13</f>
        <v>4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6</v>
      </c>
      <c r="F14" s="12">
        <f t="shared" si="1"/>
        <v>6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3</v>
      </c>
      <c r="F16" s="12">
        <f t="shared" si="1"/>
        <v>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0.4</v>
      </c>
      <c r="C17" s="12">
        <v>0</v>
      </c>
      <c r="D17" s="12">
        <v>0</v>
      </c>
      <c r="E17" s="12">
        <v>0.7</v>
      </c>
      <c r="F17" s="12">
        <f t="shared" si="1"/>
        <v>1.1000000000000001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0.6</v>
      </c>
      <c r="F18" s="12">
        <f t="shared" si="1"/>
        <v>0.6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2.2999999999999998</v>
      </c>
      <c r="F19" s="12">
        <f t="shared" si="1"/>
        <v>2.2999999999999998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1.3</v>
      </c>
      <c r="F20" s="12">
        <f t="shared" si="1"/>
        <v>1.3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4.5999999999999996</v>
      </c>
      <c r="F21" s="12">
        <f t="shared" si="1"/>
        <v>4.5999999999999996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3.8</v>
      </c>
      <c r="F23" s="12">
        <f t="shared" si="1"/>
        <v>3.8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5.4545454545454557E-2</v>
      </c>
      <c r="C24" s="44">
        <f>AVERAGE(C13:C23)</f>
        <v>0</v>
      </c>
      <c r="D24" s="44">
        <f>AVERAGE(D13:D23)</f>
        <v>0</v>
      </c>
      <c r="E24" s="44">
        <f>AVERAGE(E13:E23)</f>
        <v>2.3909090909090911</v>
      </c>
      <c r="F24" s="44">
        <f>AVERAGE(F13:F23)</f>
        <v>2.4454545454545458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0.6</v>
      </c>
      <c r="F34" s="12">
        <f t="shared" si="2"/>
        <v>0.6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0.1</v>
      </c>
      <c r="C37" s="12">
        <v>0</v>
      </c>
      <c r="D37" s="12">
        <v>0</v>
      </c>
      <c r="E37" s="12">
        <v>0</v>
      </c>
      <c r="F37" s="12">
        <f t="shared" si="2"/>
        <v>0.1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0.6</v>
      </c>
      <c r="F38" s="12">
        <f t="shared" si="2"/>
        <v>0.6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1.6</v>
      </c>
      <c r="E39" s="12">
        <v>1.1000000000000001</v>
      </c>
      <c r="F39" s="12">
        <f t="shared" si="2"/>
        <v>2.7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</row>
    <row r="41" spans="1:19" x14ac:dyDescent="0.2">
      <c r="A41" s="42" t="s">
        <v>35</v>
      </c>
      <c r="B41" s="44">
        <f>AVERAGE(B32:B40)</f>
        <v>1.1111111111111112E-2</v>
      </c>
      <c r="C41" s="44">
        <f>AVERAGE(C32:C40)</f>
        <v>0</v>
      </c>
      <c r="D41" s="44">
        <f>AVERAGE(D32:D40)</f>
        <v>0.17777777777777778</v>
      </c>
      <c r="E41" s="44">
        <f>AVERAGE(E32:E40)</f>
        <v>0.27777777777777779</v>
      </c>
      <c r="F41" s="44">
        <f>AVERAGE(F32:F40)</f>
        <v>0.46666666666666667</v>
      </c>
    </row>
    <row r="42" spans="1:19" x14ac:dyDescent="0.2">
      <c r="A42" s="46" t="s">
        <v>36</v>
      </c>
      <c r="B42" s="47">
        <f>AVERAGE(B4:B11,B13:B23,B25:B26,B28:B30,B32:B40)</f>
        <v>3.9393939393939398E-2</v>
      </c>
      <c r="C42" s="47">
        <f>AVERAGE(C4:C11,C13:C23,C25:C26,C28:C30,C32:C40)</f>
        <v>0</v>
      </c>
      <c r="D42" s="47">
        <f>AVERAGE(D4:D11,D13:D23,D25:D26,D28:D30,D32:D40)</f>
        <v>4.8484848484848485E-2</v>
      </c>
      <c r="E42" s="47">
        <f>AVERAGE(E4:E11,E13:E23,E25:E26,E28:E30,E32:E40)</f>
        <v>0.89696969696969708</v>
      </c>
      <c r="F42" s="47">
        <f>AVERAGE(F4:F11,F13:F23,F25:F26,F28:F30,F32:F40)</f>
        <v>0.98484848484848508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40" sqref="B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9" t="s">
        <v>100</v>
      </c>
      <c r="B1" s="129"/>
      <c r="C1" s="129"/>
      <c r="D1" s="129"/>
      <c r="E1" s="129"/>
      <c r="F1" s="129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0</v>
      </c>
      <c r="F6" s="12">
        <f t="shared" si="0"/>
        <v>0.8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1</v>
      </c>
      <c r="C7" s="12">
        <v>0</v>
      </c>
      <c r="D7" s="12">
        <v>0</v>
      </c>
      <c r="E7" s="12">
        <v>0</v>
      </c>
      <c r="F7" s="12">
        <f t="shared" si="0"/>
        <v>1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0.22500000000000001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0.22500000000000001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0.3</v>
      </c>
      <c r="C14" s="12">
        <v>0</v>
      </c>
      <c r="D14" s="12">
        <v>0</v>
      </c>
      <c r="E14" s="12">
        <v>0</v>
      </c>
      <c r="F14" s="12">
        <f t="shared" si="1"/>
        <v>0.3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0.9</v>
      </c>
      <c r="C18" s="12">
        <v>0</v>
      </c>
      <c r="D18" s="12">
        <v>0</v>
      </c>
      <c r="E18" s="12">
        <v>0</v>
      </c>
      <c r="F18" s="12">
        <f t="shared" si="1"/>
        <v>0.9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0.3</v>
      </c>
      <c r="C19" s="12">
        <v>0</v>
      </c>
      <c r="D19" s="12">
        <v>0</v>
      </c>
      <c r="E19" s="12">
        <v>0</v>
      </c>
      <c r="F19" s="12">
        <f t="shared" si="1"/>
        <v>0.3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1.3</v>
      </c>
      <c r="C20" s="12">
        <v>0</v>
      </c>
      <c r="D20" s="12">
        <v>0</v>
      </c>
      <c r="E20" s="12">
        <v>0</v>
      </c>
      <c r="F20" s="12">
        <f t="shared" si="1"/>
        <v>1.3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1</v>
      </c>
      <c r="C23" s="12">
        <v>0</v>
      </c>
      <c r="D23" s="12">
        <v>0</v>
      </c>
      <c r="E23" s="12">
        <v>0</v>
      </c>
      <c r="F23" s="12">
        <f t="shared" si="1"/>
        <v>1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0.38181818181818183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0.38181818181818183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2.5</v>
      </c>
      <c r="C25" s="12">
        <v>0</v>
      </c>
      <c r="D25" s="12">
        <v>0</v>
      </c>
      <c r="E25" s="12">
        <v>0</v>
      </c>
      <c r="F25" s="12">
        <f>B25+C25+D25+E25</f>
        <v>2.5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1.65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1.65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0.5</v>
      </c>
      <c r="C28" s="12">
        <v>0</v>
      </c>
      <c r="D28" s="12">
        <v>0</v>
      </c>
      <c r="E28" s="12">
        <v>0</v>
      </c>
      <c r="F28" s="12">
        <f>B28+C28+D28+E28</f>
        <v>0.5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0.23333333333333331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0.23333333333333331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2.6</v>
      </c>
      <c r="C35" s="12">
        <v>0</v>
      </c>
      <c r="D35" s="12">
        <v>0</v>
      </c>
      <c r="E35" s="12">
        <v>0</v>
      </c>
      <c r="F35" s="12">
        <f t="shared" si="2"/>
        <v>2.6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2</v>
      </c>
      <c r="C36" s="12">
        <v>0</v>
      </c>
      <c r="D36" s="12">
        <v>0</v>
      </c>
      <c r="E36" s="12">
        <v>0</v>
      </c>
      <c r="F36" s="12">
        <f t="shared" si="2"/>
        <v>2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2</v>
      </c>
      <c r="C39" s="12">
        <v>0</v>
      </c>
      <c r="D39" s="12">
        <v>0</v>
      </c>
      <c r="E39" s="12">
        <v>0</v>
      </c>
      <c r="F39" s="12">
        <f t="shared" si="2"/>
        <v>2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0.75555555555555565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0.75555555555555565</v>
      </c>
    </row>
    <row r="42" spans="1:18" x14ac:dyDescent="0.2">
      <c r="A42" s="46" t="s">
        <v>36</v>
      </c>
      <c r="B42" s="47">
        <f>AVERAGE(B4:B11,B13:B23,B25:B26,B28:B30,B32:B40)</f>
        <v>0.50909090909090904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0.50909090909090904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101</v>
      </c>
      <c r="B1" s="129"/>
      <c r="C1" s="129"/>
      <c r="D1" s="129"/>
      <c r="E1" s="129"/>
      <c r="F1" s="129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1995-2017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THOMAS</cp:lastModifiedBy>
  <cp:lastPrinted>2011-03-09T13:38:21Z</cp:lastPrinted>
  <dcterms:created xsi:type="dcterms:W3CDTF">2010-05-28T17:26:50Z</dcterms:created>
  <dcterms:modified xsi:type="dcterms:W3CDTF">2017-11-14T13:18:25Z</dcterms:modified>
</cp:coreProperties>
</file>