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7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7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H35" i="1" l="1"/>
  <c r="B42" i="22" l="1"/>
  <c r="B41" i="22"/>
  <c r="B27" i="22"/>
  <c r="B24" i="22"/>
  <c r="B12" i="22"/>
  <c r="M21" i="33" l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U11" i="1" s="1"/>
  <c r="F8" i="21"/>
  <c r="F9" i="21"/>
  <c r="F10" i="21"/>
  <c r="F11" i="21"/>
  <c r="U15" i="1" s="1"/>
  <c r="B12" i="21"/>
  <c r="C12" i="21"/>
  <c r="F13" i="21"/>
  <c r="F14" i="21"/>
  <c r="U18" i="1" s="1"/>
  <c r="F15" i="21"/>
  <c r="F16" i="21"/>
  <c r="F17" i="21"/>
  <c r="U21" i="1" s="1"/>
  <c r="F18" i="21"/>
  <c r="U22" i="1" s="1"/>
  <c r="F19" i="21"/>
  <c r="F20" i="21"/>
  <c r="F21" i="21"/>
  <c r="U25" i="1" s="1"/>
  <c r="F22" i="21"/>
  <c r="U26" i="1" s="1"/>
  <c r="F23" i="21"/>
  <c r="B24" i="21"/>
  <c r="C24" i="21"/>
  <c r="F25" i="21"/>
  <c r="F26" i="21"/>
  <c r="B27" i="21"/>
  <c r="C27" i="21"/>
  <c r="F28" i="21"/>
  <c r="U32" i="1" s="1"/>
  <c r="F29" i="21"/>
  <c r="U33" i="1" s="1"/>
  <c r="F30" i="21"/>
  <c r="B31" i="21"/>
  <c r="C31" i="21"/>
  <c r="F32" i="21"/>
  <c r="F33" i="21"/>
  <c r="F34" i="21"/>
  <c r="U38" i="1" s="1"/>
  <c r="F35" i="21"/>
  <c r="U39" i="1" s="1"/>
  <c r="F36" i="21"/>
  <c r="F37" i="21"/>
  <c r="F38" i="21"/>
  <c r="U42" i="1" s="1"/>
  <c r="F39" i="21"/>
  <c r="U43" i="1" s="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40" i="1"/>
  <c r="U41" i="1"/>
  <c r="U34" i="1"/>
  <c r="U30" i="1"/>
  <c r="U17" i="1"/>
  <c r="U19" i="1"/>
  <c r="U20" i="1"/>
  <c r="U23" i="1"/>
  <c r="U24" i="1"/>
  <c r="U27" i="1"/>
  <c r="U8" i="1"/>
  <c r="U9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4"/>
  <c r="B42" i="25"/>
  <c r="B42" i="26"/>
  <c r="B42" i="27"/>
  <c r="B42" i="28"/>
  <c r="B42" i="30"/>
  <c r="B42" i="29"/>
  <c r="B42" i="31"/>
  <c r="B42" i="32"/>
  <c r="B42" i="2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E24" i="23"/>
  <c r="D24" i="23"/>
  <c r="C24" i="23"/>
  <c r="E12" i="23"/>
  <c r="D12" i="23"/>
  <c r="C12" i="23"/>
  <c r="D31" i="22"/>
  <c r="C31" i="22"/>
  <c r="E27" i="22"/>
  <c r="D27" i="22"/>
  <c r="E24" i="22"/>
  <c r="D24" i="22"/>
  <c r="C24" i="22"/>
  <c r="E12" i="22"/>
  <c r="D12" i="22"/>
  <c r="C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E44" i="1"/>
  <c r="F38" i="1"/>
  <c r="F27" i="17" l="1"/>
  <c r="Q31" i="1" s="1"/>
  <c r="F27" i="3"/>
  <c r="C31" i="1" s="1"/>
  <c r="F31" i="19"/>
  <c r="S35" i="1" s="1"/>
  <c r="F27" i="14"/>
  <c r="N31" i="1" s="1"/>
  <c r="F31" i="32"/>
  <c r="AF35" i="1" s="1"/>
  <c r="F31" i="29"/>
  <c r="AC35" i="1" s="1"/>
  <c r="F41" i="20"/>
  <c r="F27" i="10"/>
  <c r="J31" i="1" s="1"/>
  <c r="F27" i="2"/>
  <c r="B31" i="1" s="1"/>
  <c r="F41" i="18"/>
  <c r="F31" i="26"/>
  <c r="Z35" i="1" s="1"/>
  <c r="U45" i="1"/>
  <c r="F12" i="21"/>
  <c r="U16" i="1" s="1"/>
  <c r="F42" i="21"/>
  <c r="U29" i="1"/>
  <c r="U46" i="1" s="1"/>
  <c r="U4" i="33" s="1"/>
  <c r="F24" i="21"/>
  <c r="U28" i="1" s="1"/>
  <c r="F24" i="19"/>
  <c r="S28" i="1" s="1"/>
  <c r="F27" i="19"/>
  <c r="S31" i="1" s="1"/>
  <c r="F27" i="18"/>
  <c r="R31" i="1" s="1"/>
  <c r="F24" i="18"/>
  <c r="R28" i="1" s="1"/>
  <c r="R17" i="1"/>
  <c r="F12" i="18"/>
  <c r="R16" i="1" s="1"/>
  <c r="F31" i="21"/>
  <c r="U35" i="1" s="1"/>
  <c r="F24" i="20"/>
  <c r="T28" i="1" s="1"/>
  <c r="F12" i="26"/>
  <c r="Z16" i="1" s="1"/>
  <c r="F12" i="30"/>
  <c r="AD16" i="1" s="1"/>
  <c r="F41" i="5"/>
  <c r="F12" i="29"/>
  <c r="AC16" i="1" s="1"/>
  <c r="F31" i="2"/>
  <c r="B35" i="1" s="1"/>
  <c r="F12" i="4"/>
  <c r="D16" i="1" s="1"/>
  <c r="F27" i="5"/>
  <c r="E31" i="1" s="1"/>
  <c r="F27" i="20"/>
  <c r="T31" i="1" s="1"/>
  <c r="F12" i="22"/>
  <c r="V16" i="1" s="1"/>
  <c r="F24" i="26"/>
  <c r="Z28" i="1" s="1"/>
  <c r="F27" i="30"/>
  <c r="AD31" i="1" s="1"/>
  <c r="F31" i="30"/>
  <c r="AD35" i="1" s="1"/>
  <c r="F41" i="30"/>
  <c r="F42" i="30"/>
  <c r="F12" i="16"/>
  <c r="P16" i="1" s="1"/>
  <c r="F31" i="22"/>
  <c r="V35" i="1" s="1"/>
  <c r="F41" i="16"/>
  <c r="F31" i="3"/>
  <c r="C35" i="1" s="1"/>
  <c r="F12" i="7"/>
  <c r="G16" i="1" s="1"/>
  <c r="F27" i="4"/>
  <c r="D31" i="1" s="1"/>
  <c r="F31" i="4"/>
  <c r="D35" i="1" s="1"/>
  <c r="F24" i="16"/>
  <c r="P28" i="1" s="1"/>
  <c r="F31" i="16"/>
  <c r="P35" i="1" s="1"/>
  <c r="F31" i="18"/>
  <c r="R35" i="1" s="1"/>
  <c r="F27" i="31"/>
  <c r="AE31" i="1" s="1"/>
  <c r="F41" i="19"/>
  <c r="F42" i="18"/>
  <c r="F31" i="31"/>
  <c r="AE35" i="1" s="1"/>
  <c r="F27" i="28"/>
  <c r="AB31" i="1" s="1"/>
  <c r="F41" i="21"/>
  <c r="F27" i="23"/>
  <c r="W31" i="1" s="1"/>
  <c r="F31" i="25"/>
  <c r="Y35" i="1" s="1"/>
  <c r="F27" i="21"/>
  <c r="U31" i="1" s="1"/>
  <c r="F31" i="9"/>
  <c r="I35" i="1" s="1"/>
  <c r="AD45" i="1"/>
  <c r="S45" i="1"/>
  <c r="F27" i="22"/>
  <c r="V31" i="1" s="1"/>
  <c r="R45" i="1"/>
  <c r="F27" i="7"/>
  <c r="G31" i="1" s="1"/>
  <c r="V29" i="1"/>
  <c r="V46" i="1" s="1"/>
  <c r="V4" i="33" s="1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AG13" i="1" s="1"/>
  <c r="B20" i="33" s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F42" i="9"/>
  <c r="F41" i="9"/>
  <c r="Y46" i="1" l="1"/>
  <c r="Y4" i="33" s="1"/>
  <c r="AF46" i="1"/>
  <c r="AF4" i="33" s="1"/>
  <c r="F46" i="1"/>
  <c r="I46" i="1"/>
  <c r="I4" i="33" s="1"/>
  <c r="T46" i="1"/>
  <c r="AG29" i="1"/>
  <c r="B34" i="33" s="1"/>
  <c r="AG27" i="1"/>
  <c r="B33" i="33" s="1"/>
  <c r="AG30" i="1"/>
  <c r="B35" i="33" s="1"/>
  <c r="Y45" i="1"/>
  <c r="AG36" i="1"/>
  <c r="B39" i="33" s="1"/>
  <c r="J46" i="1"/>
  <c r="M46" i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L4" i="33" s="1"/>
  <c r="B26" i="33"/>
  <c r="J45" i="1"/>
  <c r="AG43" i="1"/>
  <c r="B46" i="33" s="1"/>
  <c r="AG28" i="1" l="1"/>
  <c r="H22" i="33" s="1"/>
  <c r="AG31" i="1"/>
  <c r="H23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C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<sst xmlns="http://schemas.openxmlformats.org/spreadsheetml/2006/main" count="1522" uniqueCount="128">
  <si>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</si>
  <si>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</si>
  <si>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</si>
  <si>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</si>
  <si>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</si>
  <si>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</si>
  <si>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</si>
  <si>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</si>
  <si>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</si>
  <si>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</si>
  <si>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</si>
  <si>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</si>
  <si>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</si>
  <si>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</si>
  <si>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</si>
  <si>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</si>
  <si>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</si>
  <si>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</si>
  <si>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</si>
  <si>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</si>
  <si>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</si>
  <si>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</si>
  <si>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</si>
  <si>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</si>
  <si>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</si>
  <si>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</si>
  <si>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</si>
  <si>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</si>
  <si>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</si>
  <si>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</si>
  <si>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</si>
  <si>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</si>
  <si>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</si>
  <si>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</si>
  <si>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</si>
  <si>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</si>
  <si>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</si>
  <si>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</si>
  <si>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</si>
  <si>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</si>
  <si>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</si>
  <si>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</si>
  <si>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</si>
  <si>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</si>
  <si>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</si>
  <si>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</si>
  <si>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</si>
  <si>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</si>
  <si>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</si>
  <si>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</si>
  <si>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</si>
  <si>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</si>
  <si>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</si>
  <si>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</si>
  <si>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</si>
  <si>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</si>
  <si>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</si>
  <si>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</si>
  <si>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</si>
  <si>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</si>
  <si>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</si>
  <si>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</si>
  <si>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</si>
  <si>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</si>
  <si>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</si>
  <si>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</si>
  <si>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</si>
  <si>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</si>
  <si>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</si>
  <si>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</si>
  <si>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</si>
  <si>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</si>
  <si>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</si>
  <si>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</si>
  <si>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</si>
  <si>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</si>
  <si>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</si>
  <si>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</si>
  <si>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</si>
  <si>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</si>
  <si>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</si>
  <si>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</si>
  <si>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</si>
  <si>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</si>
  <si>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</si>
  <si>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</si>
  <si>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</si>
  <si>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</si>
  <si>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</si>
  <si>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</si>
  <si>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</si>
  <si>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</si>
  <si>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</si>
  <si>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BOLETIM PLUVIOMÉTRICO MENSAL - DEZEMBRO - 2017</t>
  </si>
  <si>
    <t>São Paulo 01 de dezembro de 2017</t>
  </si>
  <si>
    <t>São Paulo 02 de dezembro de 2017</t>
  </si>
  <si>
    <t>São Paulo 03 de dezembro de 2017</t>
  </si>
  <si>
    <t>São Paulo 04 de dezembro de 2017</t>
  </si>
  <si>
    <t>São Paulo 05 de dezembro de 2017</t>
  </si>
  <si>
    <t>São Paulo 06 de dezembro de 2017</t>
  </si>
  <si>
    <t>São Paulo 07 de dezembro de 2017</t>
  </si>
  <si>
    <t>São Paulo 08 de dezembro de 2017</t>
  </si>
  <si>
    <t>São Paulo 09 de dezembro de 2017</t>
  </si>
  <si>
    <t>São Paulo 10 de dezembro de 2017</t>
  </si>
  <si>
    <t>São Paulo 11 de dezembro de 2017</t>
  </si>
  <si>
    <t>São Paulo 12 de dezembro de 2017</t>
  </si>
  <si>
    <t>São Paulo 13 de dezembro de 2017</t>
  </si>
  <si>
    <t>São Paulo 14 de dezembro de 2017</t>
  </si>
  <si>
    <t>São Paulo 15 de dezembro de 2017</t>
  </si>
  <si>
    <t>São Paulo 16 de dezembro de 2017</t>
  </si>
  <si>
    <t>São Paulo 17 de dezembro de 2017</t>
  </si>
  <si>
    <t>São Paulo 18 de dezembro de 2017</t>
  </si>
  <si>
    <t>São Paulo 19 de dezembro de 2017</t>
  </si>
  <si>
    <t>São Paulo 20 de dezembro de 2017</t>
  </si>
  <si>
    <t>São Paulo 21 de dezembro de 2017</t>
  </si>
  <si>
    <t>São Paulo 22 de dezembro de 2017</t>
  </si>
  <si>
    <t>São Paulo 23 de dezembro de 2017</t>
  </si>
  <si>
    <t>São Paulo 24 de dezembro de 2017</t>
  </si>
  <si>
    <t>São Paulo 25 de dezembro de 2017</t>
  </si>
  <si>
    <t>São Paulo 26 de dezembro de 2017</t>
  </si>
  <si>
    <t>São Paulo 27 de dezembro de 2017</t>
  </si>
  <si>
    <t>São Paulo 28 de dezembro de 2017</t>
  </si>
  <si>
    <t>São Paulo 29 de dezembro de 2017</t>
  </si>
  <si>
    <t>São Paulo 30 de dezembro de 2017</t>
  </si>
  <si>
    <t>São Paulo 31 de dezembro de 2017</t>
  </si>
  <si>
    <t>DEZEMBRO</t>
  </si>
  <si>
    <t>Precipitação por mês de 1995 a 2017</t>
  </si>
  <si>
    <t>SMSO - Secretaria Municipal de Serviços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</si>
</sst>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2" xfId="0" applyFont="1" applyFill="1" applyBorder="1"/>
    <xf numFmtId="0" fontId="5" fillId="16" borderId="3" xfId="0" applyFont="1" applyFill="1" applyBorder="1"/>
    <xf numFmtId="164" fontId="0" fillId="16" borderId="1" xfId="0" applyNumberFormat="1" applyFill="1" applyBorder="1" applyAlignment="1">
      <alignment horizontal="center"/>
    </xf>
    <xf numFmtId="164" fontId="5" fillId="17" borderId="1" xfId="0" applyNumberFormat="1" applyFont="1" applyFill="1" applyBorder="1" applyAlignment="1">
      <alignment horizontal="center"/>
    </xf>
    <xf numFmtId="164" fontId="19" fillId="18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164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Dezembro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183.7</c:v>
                </c:pt>
                <c:pt idx="1">
                  <c:v>278</c:v>
                </c:pt>
                <c:pt idx="2">
                  <c:v>186.2</c:v>
                </c:pt>
                <c:pt idx="3">
                  <c:v>191.3</c:v>
                </c:pt>
                <c:pt idx="4">
                  <c:v>117.2</c:v>
                </c:pt>
                <c:pt idx="5">
                  <c:v>252</c:v>
                </c:pt>
                <c:pt idx="6">
                  <c:v>198.7</c:v>
                </c:pt>
                <c:pt idx="7">
                  <c:v>197.1</c:v>
                </c:pt>
                <c:pt idx="8">
                  <c:v>117.2</c:v>
                </c:pt>
                <c:pt idx="9">
                  <c:v>159.4</c:v>
                </c:pt>
                <c:pt idx="10">
                  <c:v>200.8</c:v>
                </c:pt>
                <c:pt idx="11">
                  <c:v>221.8</c:v>
                </c:pt>
                <c:pt idx="12">
                  <c:v>171.8</c:v>
                </c:pt>
                <c:pt idx="13">
                  <c:v>123.6</c:v>
                </c:pt>
                <c:pt idx="14">
                  <c:v>260.39999999999998</c:v>
                </c:pt>
                <c:pt idx="15">
                  <c:v>239.9</c:v>
                </c:pt>
                <c:pt idx="16">
                  <c:v>168.5</c:v>
                </c:pt>
                <c:pt idx="17">
                  <c:v>305.10000000000002</c:v>
                </c:pt>
                <c:pt idx="18">
                  <c:v>97.2</c:v>
                </c:pt>
                <c:pt idx="19">
                  <c:v>228.4</c:v>
                </c:pt>
                <c:pt idx="20">
                  <c:v>202</c:v>
                </c:pt>
                <c:pt idx="21">
                  <c:v>144.9</c:v>
                </c:pt>
                <c:pt idx="22">
                  <c:v>140.93212121212122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9-4173-AADE-6B1CDC33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82696"/>
        <c:axId val="50187916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192.9636363636364</c:v>
                </c:pt>
                <c:pt idx="1">
                  <c:v>192.9636363636364</c:v>
                </c:pt>
                <c:pt idx="2">
                  <c:v>192.9636363636364</c:v>
                </c:pt>
                <c:pt idx="3">
                  <c:v>192.9636363636364</c:v>
                </c:pt>
                <c:pt idx="4">
                  <c:v>192.9636363636364</c:v>
                </c:pt>
                <c:pt idx="5">
                  <c:v>192.9636363636364</c:v>
                </c:pt>
                <c:pt idx="6">
                  <c:v>192.9636363636364</c:v>
                </c:pt>
                <c:pt idx="7">
                  <c:v>192.9636363636364</c:v>
                </c:pt>
                <c:pt idx="8">
                  <c:v>192.9636363636364</c:v>
                </c:pt>
                <c:pt idx="9">
                  <c:v>192.9636363636364</c:v>
                </c:pt>
                <c:pt idx="10">
                  <c:v>192.9636363636364</c:v>
                </c:pt>
                <c:pt idx="11">
                  <c:v>192.9636363636364</c:v>
                </c:pt>
                <c:pt idx="12">
                  <c:v>192.9636363636364</c:v>
                </c:pt>
                <c:pt idx="13">
                  <c:v>192.9636363636364</c:v>
                </c:pt>
                <c:pt idx="14">
                  <c:v>192.9636363636364</c:v>
                </c:pt>
                <c:pt idx="15">
                  <c:v>192.9636363636364</c:v>
                </c:pt>
                <c:pt idx="16">
                  <c:v>192.9636363636364</c:v>
                </c:pt>
                <c:pt idx="17">
                  <c:v>192.9636363636364</c:v>
                </c:pt>
                <c:pt idx="18">
                  <c:v>192.9636363636364</c:v>
                </c:pt>
                <c:pt idx="19">
                  <c:v>192.9636363636364</c:v>
                </c:pt>
                <c:pt idx="20">
                  <c:v>192.9636363636364</c:v>
                </c:pt>
                <c:pt idx="21">
                  <c:v>192.9636363636364</c:v>
                </c:pt>
                <c:pt idx="22">
                  <c:v>192.9636363636364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9-4173-AADE-6B1CDC33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82696"/>
        <c:axId val="501879168"/>
      </c:lineChart>
      <c:catAx>
        <c:axId val="50188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87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79168"/>
        <c:scaling>
          <c:orientation val="minMax"/>
          <c:max val="3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882696"/>
        <c:crosses val="autoZero"/>
        <c:crossBetween val="between"/>
        <c:majorUnit val="8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Dezembro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1">
                  <c:v>0.49090909090909091</c:v>
                </c:pt>
                <c:pt idx="6">
                  <c:v>3.8630303030303028</c:v>
                </c:pt>
                <c:pt idx="7">
                  <c:v>12.764545454545454</c:v>
                </c:pt>
                <c:pt idx="9">
                  <c:v>3.5060606060606063</c:v>
                </c:pt>
                <c:pt idx="10">
                  <c:v>1.1009090909090908</c:v>
                </c:pt>
                <c:pt idx="15">
                  <c:v>2.6818181818181821</c:v>
                </c:pt>
                <c:pt idx="16">
                  <c:v>8.4909090909090903</c:v>
                </c:pt>
                <c:pt idx="17">
                  <c:v>1.9060606060606065</c:v>
                </c:pt>
                <c:pt idx="19">
                  <c:v>22.036363636363632</c:v>
                </c:pt>
                <c:pt idx="20">
                  <c:v>11.414848484848482</c:v>
                </c:pt>
                <c:pt idx="21">
                  <c:v>2.0818181818181825</c:v>
                </c:pt>
                <c:pt idx="22">
                  <c:v>0.32727272727272727</c:v>
                </c:pt>
                <c:pt idx="23">
                  <c:v>0.18484848484848487</c:v>
                </c:pt>
                <c:pt idx="24">
                  <c:v>24.193939393939399</c:v>
                </c:pt>
                <c:pt idx="25">
                  <c:v>7.3060606060606057</c:v>
                </c:pt>
                <c:pt idx="26">
                  <c:v>2.5769696969696971</c:v>
                </c:pt>
                <c:pt idx="27">
                  <c:v>2.0221212121212124</c:v>
                </c:pt>
                <c:pt idx="28">
                  <c:v>3.6424242424242426</c:v>
                </c:pt>
                <c:pt idx="29">
                  <c:v>11.856363636363637</c:v>
                </c:pt>
                <c:pt idx="30">
                  <c:v>18.484848484848488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9-4D2D-BD83-2902832F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80736"/>
        <c:axId val="501878776"/>
      </c:barChart>
      <c:catAx>
        <c:axId val="50188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878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78776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1880736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Dezembro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12.306060606060607</c:v>
                </c:pt>
                <c:pt idx="3">
                  <c:v>18.927272727272726</c:v>
                </c:pt>
                <c:pt idx="4">
                  <c:v>18.927272727272726</c:v>
                </c:pt>
                <c:pt idx="5">
                  <c:v>18.927272727272726</c:v>
                </c:pt>
                <c:pt idx="6">
                  <c:v>25.142424242424241</c:v>
                </c:pt>
                <c:pt idx="7">
                  <c:v>25.142424242424241</c:v>
                </c:pt>
                <c:pt idx="8">
                  <c:v>25.760606060606058</c:v>
                </c:pt>
                <c:pt idx="9">
                  <c:v>33.066666666666663</c:v>
                </c:pt>
                <c:pt idx="10">
                  <c:v>44.563636363636363</c:v>
                </c:pt>
                <c:pt idx="11">
                  <c:v>72.509090909090901</c:v>
                </c:pt>
                <c:pt idx="12">
                  <c:v>72.509090909090901</c:v>
                </c:pt>
                <c:pt idx="13">
                  <c:v>72.706060606060603</c:v>
                </c:pt>
                <c:pt idx="14">
                  <c:v>73.421212121212122</c:v>
                </c:pt>
                <c:pt idx="15">
                  <c:v>73.421212121212122</c:v>
                </c:pt>
                <c:pt idx="16">
                  <c:v>73.421212121212122</c:v>
                </c:pt>
                <c:pt idx="17">
                  <c:v>83.351515151515144</c:v>
                </c:pt>
                <c:pt idx="18">
                  <c:v>87.321212121212113</c:v>
                </c:pt>
                <c:pt idx="19">
                  <c:v>91.36969696969696</c:v>
                </c:pt>
                <c:pt idx="20">
                  <c:v>112.13939393939393</c:v>
                </c:pt>
                <c:pt idx="21">
                  <c:v>112.24242424242424</c:v>
                </c:pt>
                <c:pt idx="22">
                  <c:v>122.65151515151514</c:v>
                </c:pt>
                <c:pt idx="23">
                  <c:v>123.39999999999999</c:v>
                </c:pt>
                <c:pt idx="24">
                  <c:v>123.73333333333332</c:v>
                </c:pt>
                <c:pt idx="25">
                  <c:v>123.75151515151514</c:v>
                </c:pt>
                <c:pt idx="26">
                  <c:v>123.93333333333332</c:v>
                </c:pt>
                <c:pt idx="27">
                  <c:v>126.86969696969696</c:v>
                </c:pt>
                <c:pt idx="28">
                  <c:v>141.97575757575757</c:v>
                </c:pt>
                <c:pt idx="29">
                  <c:v>142.06666666666666</c:v>
                </c:pt>
                <c:pt idx="30">
                  <c:v>144.91212121212121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7B-4CC8-A4DE-705BCC93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059208"/>
        <c:axId val="50906234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0.49090909090909091</c:v>
                </c:pt>
                <c:pt idx="2">
                  <c:v>0.49090909090909091</c:v>
                </c:pt>
                <c:pt idx="3">
                  <c:v>0.49090909090909091</c:v>
                </c:pt>
                <c:pt idx="4">
                  <c:v>0.49090909090909091</c:v>
                </c:pt>
                <c:pt idx="5">
                  <c:v>0.49090909090909091</c:v>
                </c:pt>
                <c:pt idx="6">
                  <c:v>4.3539393939393936</c:v>
                </c:pt>
                <c:pt idx="7">
                  <c:v>17.118484848484847</c:v>
                </c:pt>
                <c:pt idx="8">
                  <c:v>17.118484848484847</c:v>
                </c:pt>
                <c:pt idx="9">
                  <c:v>20.624545454545455</c:v>
                </c:pt>
                <c:pt idx="10">
                  <c:v>21.725454545454546</c:v>
                </c:pt>
                <c:pt idx="11">
                  <c:v>21.725454545454546</c:v>
                </c:pt>
                <c:pt idx="12">
                  <c:v>21.725454545454546</c:v>
                </c:pt>
                <c:pt idx="13">
                  <c:v>21.725454545454546</c:v>
                </c:pt>
                <c:pt idx="14">
                  <c:v>21.725454545454546</c:v>
                </c:pt>
                <c:pt idx="15">
                  <c:v>24.40727272727273</c:v>
                </c:pt>
                <c:pt idx="16">
                  <c:v>32.898181818181818</c:v>
                </c:pt>
                <c:pt idx="17">
                  <c:v>34.804242424242425</c:v>
                </c:pt>
                <c:pt idx="18">
                  <c:v>34.804242424242425</c:v>
                </c:pt>
                <c:pt idx="19">
                  <c:v>56.840606060606056</c:v>
                </c:pt>
                <c:pt idx="20">
                  <c:v>68.25545454545454</c:v>
                </c:pt>
                <c:pt idx="21">
                  <c:v>70.337272727272719</c:v>
                </c:pt>
                <c:pt idx="22">
                  <c:v>70.664545454545447</c:v>
                </c:pt>
                <c:pt idx="23">
                  <c:v>70.849393939393934</c:v>
                </c:pt>
                <c:pt idx="24">
                  <c:v>95.043333333333337</c:v>
                </c:pt>
                <c:pt idx="25">
                  <c:v>102.34939393939395</c:v>
                </c:pt>
                <c:pt idx="26">
                  <c:v>104.92636363636365</c:v>
                </c:pt>
                <c:pt idx="27">
                  <c:v>106.94848484848485</c:v>
                </c:pt>
                <c:pt idx="28">
                  <c:v>110.59090909090909</c:v>
                </c:pt>
                <c:pt idx="29">
                  <c:v>122.44727272727273</c:v>
                </c:pt>
                <c:pt idx="30">
                  <c:v>140.93212121212122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17B-4CC8-A4DE-705BCC9365FA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192.9636363636364</c:v>
                </c:pt>
                <c:pt idx="1">
                  <c:v>192.9636363636364</c:v>
                </c:pt>
                <c:pt idx="2">
                  <c:v>192.9636363636364</c:v>
                </c:pt>
                <c:pt idx="3">
                  <c:v>192.9636363636364</c:v>
                </c:pt>
                <c:pt idx="4">
                  <c:v>192.9636363636364</c:v>
                </c:pt>
                <c:pt idx="5">
                  <c:v>192.9636363636364</c:v>
                </c:pt>
                <c:pt idx="6">
                  <c:v>192.9636363636364</c:v>
                </c:pt>
                <c:pt idx="7">
                  <c:v>192.9636363636364</c:v>
                </c:pt>
                <c:pt idx="8">
                  <c:v>192.9636363636364</c:v>
                </c:pt>
                <c:pt idx="9">
                  <c:v>192.9636363636364</c:v>
                </c:pt>
                <c:pt idx="10">
                  <c:v>192.9636363636364</c:v>
                </c:pt>
                <c:pt idx="11">
                  <c:v>192.9636363636364</c:v>
                </c:pt>
                <c:pt idx="12">
                  <c:v>192.9636363636364</c:v>
                </c:pt>
                <c:pt idx="13">
                  <c:v>192.9636363636364</c:v>
                </c:pt>
                <c:pt idx="14">
                  <c:v>192.9636363636364</c:v>
                </c:pt>
                <c:pt idx="15">
                  <c:v>192.9636363636364</c:v>
                </c:pt>
                <c:pt idx="16">
                  <c:v>192.9636363636364</c:v>
                </c:pt>
                <c:pt idx="17">
                  <c:v>192.9636363636364</c:v>
                </c:pt>
                <c:pt idx="18">
                  <c:v>192.9636363636364</c:v>
                </c:pt>
                <c:pt idx="19">
                  <c:v>192.9636363636364</c:v>
                </c:pt>
                <c:pt idx="20">
                  <c:v>192.9636363636364</c:v>
                </c:pt>
                <c:pt idx="21">
                  <c:v>192.9636363636364</c:v>
                </c:pt>
                <c:pt idx="22">
                  <c:v>192.9636363636364</c:v>
                </c:pt>
                <c:pt idx="23">
                  <c:v>192.9636363636364</c:v>
                </c:pt>
                <c:pt idx="24">
                  <c:v>192.9636363636364</c:v>
                </c:pt>
                <c:pt idx="25">
                  <c:v>192.9636363636364</c:v>
                </c:pt>
                <c:pt idx="26">
                  <c:v>192.9636363636364</c:v>
                </c:pt>
                <c:pt idx="27">
                  <c:v>192.9636363636364</c:v>
                </c:pt>
                <c:pt idx="28">
                  <c:v>192.9636363636364</c:v>
                </c:pt>
                <c:pt idx="29">
                  <c:v>192.9636363636364</c:v>
                </c:pt>
                <c:pt idx="30">
                  <c:v>192.9636363636364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17B-4CC8-A4DE-705BCC93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059992"/>
        <c:axId val="509056856"/>
      </c:lineChart>
      <c:catAx>
        <c:axId val="509059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062344"/>
        <c:crosses val="autoZero"/>
        <c:auto val="0"/>
        <c:lblAlgn val="ctr"/>
        <c:lblOffset val="100"/>
        <c:noMultiLvlLbl val="0"/>
      </c:catAx>
      <c:valAx>
        <c:axId val="50906234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9059208"/>
        <c:crosses val="autoZero"/>
        <c:crossBetween val="between"/>
      </c:valAx>
      <c:catAx>
        <c:axId val="509059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9056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05685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90599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Dezembro 2017</a:t>
            </a:r>
          </a:p>
        </c:rich>
      </c:tx>
      <c:layout>
        <c:manualLayout>
          <c:xMode val="edge"/>
          <c:yMode val="edge"/>
          <c:x val="0.1035401115963522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120.39999999999999</c:v>
                </c:pt>
                <c:pt idx="1">
                  <c:v>148.69999999999999</c:v>
                </c:pt>
                <c:pt idx="2">
                  <c:v>172.10000000000002</c:v>
                </c:pt>
                <c:pt idx="3">
                  <c:v>155.80000000000001</c:v>
                </c:pt>
                <c:pt idx="4">
                  <c:v>123.00000000000003</c:v>
                </c:pt>
                <c:pt idx="5">
                  <c:v>143.60000000000002</c:v>
                </c:pt>
                <c:pt idx="6">
                  <c:v>175.74</c:v>
                </c:pt>
                <c:pt idx="7">
                  <c:v>144.39999999999998</c:v>
                </c:pt>
                <c:pt idx="8">
                  <c:v>143.39999999999998</c:v>
                </c:pt>
                <c:pt idx="9">
                  <c:v>124.65</c:v>
                </c:pt>
                <c:pt idx="10">
                  <c:v>117.29999999999998</c:v>
                </c:pt>
                <c:pt idx="11">
                  <c:v>181.09999999999997</c:v>
                </c:pt>
                <c:pt idx="12">
                  <c:v>151.30000000000001</c:v>
                </c:pt>
                <c:pt idx="13">
                  <c:v>166.8</c:v>
                </c:pt>
                <c:pt idx="14">
                  <c:v>122.9</c:v>
                </c:pt>
                <c:pt idx="15">
                  <c:v>200.9</c:v>
                </c:pt>
                <c:pt idx="16">
                  <c:v>117.8</c:v>
                </c:pt>
                <c:pt idx="17">
                  <c:v>158.64999999999998</c:v>
                </c:pt>
                <c:pt idx="18">
                  <c:v>159.4</c:v>
                </c:pt>
                <c:pt idx="19">
                  <c:v>135.80000000000001</c:v>
                </c:pt>
                <c:pt idx="20">
                  <c:v>123.8</c:v>
                </c:pt>
                <c:pt idx="21">
                  <c:v>122.99999999999999</c:v>
                </c:pt>
                <c:pt idx="22">
                  <c:v>198.80000000000004</c:v>
                </c:pt>
                <c:pt idx="23">
                  <c:v>164.20000000000002</c:v>
                </c:pt>
                <c:pt idx="24">
                  <c:v>101.2</c:v>
                </c:pt>
                <c:pt idx="25">
                  <c:v>98.8</c:v>
                </c:pt>
                <c:pt idx="26">
                  <c:v>114.12</c:v>
                </c:pt>
                <c:pt idx="27">
                  <c:v>166.4</c:v>
                </c:pt>
                <c:pt idx="28">
                  <c:v>109.29999999999998</c:v>
                </c:pt>
                <c:pt idx="29">
                  <c:v>125</c:v>
                </c:pt>
                <c:pt idx="30">
                  <c:v>189.99999999999997</c:v>
                </c:pt>
                <c:pt idx="31">
                  <c:v>87.800000000000011</c:v>
                </c:pt>
                <c:pt idx="32">
                  <c:v>84.600000000000009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00-4DE6-976B-7D4E5D104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055680"/>
        <c:axId val="50906273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192.9636363636364</c:v>
                </c:pt>
                <c:pt idx="1">
                  <c:v>192.9636363636364</c:v>
                </c:pt>
                <c:pt idx="2">
                  <c:v>192.9636363636364</c:v>
                </c:pt>
                <c:pt idx="3">
                  <c:v>192.9636363636364</c:v>
                </c:pt>
                <c:pt idx="4">
                  <c:v>192.9636363636364</c:v>
                </c:pt>
                <c:pt idx="5">
                  <c:v>192.9636363636364</c:v>
                </c:pt>
                <c:pt idx="6">
                  <c:v>192.9636363636364</c:v>
                </c:pt>
                <c:pt idx="7">
                  <c:v>192.9636363636364</c:v>
                </c:pt>
                <c:pt idx="8">
                  <c:v>192.9636363636364</c:v>
                </c:pt>
                <c:pt idx="9">
                  <c:v>192.9636363636364</c:v>
                </c:pt>
                <c:pt idx="10">
                  <c:v>192.9636363636364</c:v>
                </c:pt>
                <c:pt idx="11">
                  <c:v>192.9636363636364</c:v>
                </c:pt>
                <c:pt idx="12">
                  <c:v>192.9636363636364</c:v>
                </c:pt>
                <c:pt idx="13">
                  <c:v>192.9636363636364</c:v>
                </c:pt>
                <c:pt idx="14">
                  <c:v>192.9636363636364</c:v>
                </c:pt>
                <c:pt idx="15">
                  <c:v>192.9636363636364</c:v>
                </c:pt>
                <c:pt idx="16">
                  <c:v>192.9636363636364</c:v>
                </c:pt>
                <c:pt idx="17">
                  <c:v>192.9636363636364</c:v>
                </c:pt>
                <c:pt idx="18">
                  <c:v>192.9636363636364</c:v>
                </c:pt>
                <c:pt idx="19">
                  <c:v>192.9636363636364</c:v>
                </c:pt>
                <c:pt idx="20">
                  <c:v>192.9636363636364</c:v>
                </c:pt>
                <c:pt idx="21">
                  <c:v>192.9636363636364</c:v>
                </c:pt>
                <c:pt idx="22">
                  <c:v>192.9636363636364</c:v>
                </c:pt>
                <c:pt idx="23">
                  <c:v>192.9636363636364</c:v>
                </c:pt>
                <c:pt idx="24">
                  <c:v>192.9636363636364</c:v>
                </c:pt>
                <c:pt idx="25">
                  <c:v>192.9636363636364</c:v>
                </c:pt>
                <c:pt idx="26">
                  <c:v>192.9636363636364</c:v>
                </c:pt>
                <c:pt idx="27">
                  <c:v>192.9636363636364</c:v>
                </c:pt>
                <c:pt idx="28">
                  <c:v>192.9636363636364</c:v>
                </c:pt>
                <c:pt idx="29">
                  <c:v>192.9636363636364</c:v>
                </c:pt>
                <c:pt idx="30">
                  <c:v>192.9636363636364</c:v>
                </c:pt>
                <c:pt idx="31">
                  <c:v>192.9636363636364</c:v>
                </c:pt>
                <c:pt idx="32">
                  <c:v>192.9636363636364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00-4DE6-976B-7D4E5D104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055680"/>
        <c:axId val="509062736"/>
      </c:lineChart>
      <c:catAx>
        <c:axId val="50905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06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062736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05568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Dezembro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147.96750000000003</c:v>
                </c:pt>
                <c:pt idx="1">
                  <c:v>149.47272727272727</c:v>
                </c:pt>
                <c:pt idx="2">
                  <c:v>129.80000000000001</c:v>
                </c:pt>
                <c:pt idx="3">
                  <c:v>162</c:v>
                </c:pt>
                <c:pt idx="4">
                  <c:v>119.69111111111108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8-4C80-9F4C-B4E57D75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061952"/>
        <c:axId val="50905646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192.9636363636364</c:v>
                </c:pt>
                <c:pt idx="1">
                  <c:v>192.9636363636364</c:v>
                </c:pt>
                <c:pt idx="2">
                  <c:v>192.9636363636364</c:v>
                </c:pt>
                <c:pt idx="3">
                  <c:v>192.9636363636364</c:v>
                </c:pt>
                <c:pt idx="4">
                  <c:v>192.9636363636364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58-4C80-9F4C-B4E57D75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061952"/>
        <c:axId val="509056464"/>
      </c:lineChart>
      <c:catAx>
        <c:axId val="5090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05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905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906195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184638</xdr:colOff>
      <xdr:row>0</xdr:row>
      <xdr:rowOff>106120</xdr:rowOff>
    </xdr:from>
    <xdr:to>
      <xdr:col>25</xdr:col>
      <xdr:colOff>181524</xdr:colOff>
      <xdr:row>2</xdr:row>
      <xdr:rowOff>146537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49100" y="106120"/>
          <a:ext cx="1813962" cy="5386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0.28719</cdr:y>
    </cdr:from>
    <cdr:to>
      <cdr:x>0.99021</cdr:x>
      <cdr:y>0.33794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495" y="162486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0.43052</cdr:y>
    </cdr:from>
    <cdr:to>
      <cdr:x>0.98921</cdr:x>
      <cdr:y>0.48252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243579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0.28433</cdr:y>
    </cdr:from>
    <cdr:to>
      <cdr:x>0.99201</cdr:x>
      <cdr:y>0.33583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56" y="160867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0.91413</cdr:x>
      <cdr:y>0.27547</cdr:y>
    </cdr:from>
    <cdr:to>
      <cdr:x>0.99338</cdr:x>
      <cdr:y>0.32547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7528" y="1558582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(193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36" sqref="AH36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</row>
    <row r="2" spans="1:37" ht="18" x14ac:dyDescent="0.25">
      <c r="A2" s="129" t="s">
        <v>127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</row>
    <row r="3" spans="1:37" ht="1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0" t="s">
        <v>93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5"/>
      <c r="AK6" s="125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1</v>
      </c>
      <c r="I8" s="94">
        <f>'08'!F4</f>
        <v>9.8000000000000007</v>
      </c>
      <c r="J8" s="94">
        <f>'09'!F4</f>
        <v>0</v>
      </c>
      <c r="K8" s="94">
        <f>'10'!F4</f>
        <v>0</v>
      </c>
      <c r="L8" s="94">
        <f>'11'!F4</f>
        <v>0.2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15.2</v>
      </c>
      <c r="S8" s="94">
        <f>'18'!F4</f>
        <v>0</v>
      </c>
      <c r="T8" s="94">
        <f>'19'!F4</f>
        <v>0</v>
      </c>
      <c r="U8" s="94">
        <f>'20'!F4</f>
        <v>12.799999999999999</v>
      </c>
      <c r="V8" s="94">
        <f>'21'!F4</f>
        <v>11</v>
      </c>
      <c r="W8" s="94">
        <f>'22'!F4</f>
        <v>1.4</v>
      </c>
      <c r="X8" s="94">
        <f>'23'!F4</f>
        <v>0</v>
      </c>
      <c r="Y8" s="94">
        <f>'24'!F4</f>
        <v>0</v>
      </c>
      <c r="Z8" s="94">
        <f>'25'!F4</f>
        <v>20</v>
      </c>
      <c r="AA8" s="94">
        <f>'26'!F4</f>
        <v>16</v>
      </c>
      <c r="AB8" s="94">
        <f>'27'!F4</f>
        <v>5</v>
      </c>
      <c r="AC8" s="94">
        <f>'28'!F4</f>
        <v>4.5999999999999996</v>
      </c>
      <c r="AD8" s="94">
        <f>'29'!F4</f>
        <v>2.6</v>
      </c>
      <c r="AE8" s="94">
        <f>'30'!F4</f>
        <v>0.6</v>
      </c>
      <c r="AF8" s="94">
        <f>'31'!F4</f>
        <v>20.200000000000003</v>
      </c>
      <c r="AG8" s="94">
        <f>SUM(B8:AF8)</f>
        <v>120.39999999999999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0.8</v>
      </c>
      <c r="I9" s="94">
        <f>'08'!F5</f>
        <v>12.2</v>
      </c>
      <c r="J9" s="94">
        <f>'09'!F5</f>
        <v>0</v>
      </c>
      <c r="K9" s="94">
        <f>'10'!F5</f>
        <v>0</v>
      </c>
      <c r="L9" s="94">
        <f>'11'!F5</f>
        <v>0.2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1.2</v>
      </c>
      <c r="R9" s="94">
        <f>'17'!F5</f>
        <v>4.5</v>
      </c>
      <c r="S9" s="94">
        <f>'18'!F5</f>
        <v>5</v>
      </c>
      <c r="T9" s="94">
        <f>'19'!F5</f>
        <v>0</v>
      </c>
      <c r="U9" s="94">
        <f>'20'!F5</f>
        <v>17</v>
      </c>
      <c r="V9" s="94">
        <f>'21'!F5</f>
        <v>13</v>
      </c>
      <c r="W9" s="94">
        <f>'22'!F5</f>
        <v>2.2000000000000002</v>
      </c>
      <c r="X9" s="94">
        <f>'23'!F5</f>
        <v>0.8</v>
      </c>
      <c r="Y9" s="94">
        <f>'24'!F5</f>
        <v>0</v>
      </c>
      <c r="Z9" s="94">
        <f>'25'!F5</f>
        <v>28.2</v>
      </c>
      <c r="AA9" s="94">
        <f>'26'!F5</f>
        <v>6.2</v>
      </c>
      <c r="AB9" s="94">
        <f>'27'!F5</f>
        <v>2.4000000000000004</v>
      </c>
      <c r="AC9" s="94">
        <f>'28'!F5</f>
        <v>0.5</v>
      </c>
      <c r="AD9" s="94">
        <f>'29'!F5</f>
        <v>2</v>
      </c>
      <c r="AE9" s="94">
        <f>'30'!F5</f>
        <v>16.2</v>
      </c>
      <c r="AF9" s="94">
        <f>'31'!F5</f>
        <v>36.299999999999997</v>
      </c>
      <c r="AG9" s="94">
        <f t="shared" ref="AG9:AG15" si="0">SUM(B9:AF9)</f>
        <v>148.69999999999999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0.8</v>
      </c>
      <c r="I10" s="94">
        <f>'08'!F6</f>
        <v>29.2</v>
      </c>
      <c r="J10" s="94">
        <f>'09'!F6</f>
        <v>0</v>
      </c>
      <c r="K10" s="94">
        <f>'10'!F6</f>
        <v>1.8</v>
      </c>
      <c r="L10" s="94">
        <f>'11'!F6</f>
        <v>3.8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0.2</v>
      </c>
      <c r="R10" s="94">
        <f>'17'!F6</f>
        <v>0</v>
      </c>
      <c r="S10" s="94">
        <f>'18'!F6</f>
        <v>0.60000000000000009</v>
      </c>
      <c r="T10" s="94">
        <f>'19'!F6</f>
        <v>0</v>
      </c>
      <c r="U10" s="94">
        <f>'20'!F6</f>
        <v>35</v>
      </c>
      <c r="V10" s="94">
        <f>'21'!F6</f>
        <v>7.3</v>
      </c>
      <c r="W10" s="94">
        <f>'22'!F6</f>
        <v>4.2</v>
      </c>
      <c r="X10" s="94">
        <f>'23'!F6</f>
        <v>0</v>
      </c>
      <c r="Y10" s="94">
        <f>'24'!F6</f>
        <v>0</v>
      </c>
      <c r="Z10" s="94">
        <f>'25'!F6</f>
        <v>42.4</v>
      </c>
      <c r="AA10" s="94">
        <f>'26'!F6</f>
        <v>3.8</v>
      </c>
      <c r="AB10" s="94">
        <f>'27'!F6</f>
        <v>7.4</v>
      </c>
      <c r="AC10" s="94">
        <f>'28'!F6</f>
        <v>0.2</v>
      </c>
      <c r="AD10" s="94">
        <f>'29'!F6</f>
        <v>4.6000000000000005</v>
      </c>
      <c r="AE10" s="94">
        <f>'30'!F6</f>
        <v>1</v>
      </c>
      <c r="AF10" s="94">
        <f>'31'!F6</f>
        <v>29.8</v>
      </c>
      <c r="AG10" s="94">
        <f t="shared" si="0"/>
        <v>172.10000000000002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5</v>
      </c>
      <c r="I11" s="94">
        <f>'08'!F7</f>
        <v>12.2</v>
      </c>
      <c r="J11" s="94">
        <f>'09'!F7</f>
        <v>0</v>
      </c>
      <c r="K11" s="94">
        <f>'10'!F7</f>
        <v>5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6.4</v>
      </c>
      <c r="R11" s="94">
        <f>'17'!F7</f>
        <v>1.8</v>
      </c>
      <c r="S11" s="94">
        <f>'18'!F7</f>
        <v>0</v>
      </c>
      <c r="T11" s="94">
        <f>'19'!F7</f>
        <v>0</v>
      </c>
      <c r="U11" s="94">
        <f>'20'!F7</f>
        <v>35.799999999999997</v>
      </c>
      <c r="V11" s="94">
        <f>'21'!F7</f>
        <v>10.4</v>
      </c>
      <c r="W11" s="94">
        <f>'22'!F7</f>
        <v>1</v>
      </c>
      <c r="X11" s="94">
        <f>'23'!F7</f>
        <v>0</v>
      </c>
      <c r="Y11" s="94">
        <f>'24'!F7</f>
        <v>0</v>
      </c>
      <c r="Z11" s="94">
        <f>'25'!F7</f>
        <v>26.2</v>
      </c>
      <c r="AA11" s="94">
        <f>'26'!F7</f>
        <v>5.4</v>
      </c>
      <c r="AB11" s="94">
        <f>'27'!F7</f>
        <v>4.6000000000000005</v>
      </c>
      <c r="AC11" s="94">
        <f>'28'!F7</f>
        <v>4.4000000000000004</v>
      </c>
      <c r="AD11" s="94">
        <f>'29'!F7</f>
        <v>2.2000000000000002</v>
      </c>
      <c r="AE11" s="94">
        <f>'30'!F7</f>
        <v>9.7999999999999989</v>
      </c>
      <c r="AF11" s="94">
        <f>'31'!F7</f>
        <v>25.6</v>
      </c>
      <c r="AG11" s="94">
        <f t="shared" si="0"/>
        <v>155.80000000000001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2.2000000000000002</v>
      </c>
      <c r="I12" s="94">
        <f>'08'!F8</f>
        <v>16.8</v>
      </c>
      <c r="J12" s="94">
        <f>'09'!F8</f>
        <v>0</v>
      </c>
      <c r="K12" s="94">
        <f>'10'!F8</f>
        <v>3.4</v>
      </c>
      <c r="L12" s="94">
        <f>'11'!F8</f>
        <v>0.2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2</v>
      </c>
      <c r="R12" s="94">
        <f>'17'!F8</f>
        <v>9.1999999999999993</v>
      </c>
      <c r="S12" s="94">
        <f>'18'!F8</f>
        <v>6</v>
      </c>
      <c r="T12" s="94">
        <f>'19'!F8</f>
        <v>0</v>
      </c>
      <c r="U12" s="94">
        <f>'20'!F8</f>
        <v>15</v>
      </c>
      <c r="V12" s="94">
        <f>'21'!F8</f>
        <v>10.199999999999999</v>
      </c>
      <c r="W12" s="94">
        <f>'22'!F8</f>
        <v>1.2</v>
      </c>
      <c r="X12" s="94">
        <f>'23'!F8</f>
        <v>0.4</v>
      </c>
      <c r="Y12" s="94">
        <f>'24'!F8</f>
        <v>0</v>
      </c>
      <c r="Z12" s="94">
        <f>'25'!F8</f>
        <v>14.4</v>
      </c>
      <c r="AA12" s="94">
        <f>'26'!F8</f>
        <v>2.2000000000000002</v>
      </c>
      <c r="AB12" s="94">
        <f>'27'!F8</f>
        <v>4.2</v>
      </c>
      <c r="AC12" s="94">
        <f>'28'!F8</f>
        <v>1.2</v>
      </c>
      <c r="AD12" s="94">
        <f>'29'!F8</f>
        <v>2.4</v>
      </c>
      <c r="AE12" s="94">
        <f>'30'!F8</f>
        <v>13.2</v>
      </c>
      <c r="AF12" s="94">
        <f>'31'!F8</f>
        <v>18.8</v>
      </c>
      <c r="AG12" s="94">
        <f t="shared" si="0"/>
        <v>123.00000000000003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1</v>
      </c>
      <c r="I13" s="94">
        <f>'08'!F9</f>
        <v>8.1999999999999993</v>
      </c>
      <c r="J13" s="94">
        <f>'09'!F9</f>
        <v>0</v>
      </c>
      <c r="K13" s="94">
        <f>'10'!F9</f>
        <v>13.2</v>
      </c>
      <c r="L13" s="94">
        <f>'11'!F9</f>
        <v>14.2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0.6</v>
      </c>
      <c r="S13" s="94">
        <f>'18'!F9</f>
        <v>1.6</v>
      </c>
      <c r="T13" s="94">
        <f>'19'!F9</f>
        <v>0</v>
      </c>
      <c r="U13" s="94">
        <f>'20'!F9</f>
        <v>9.1999999999999993</v>
      </c>
      <c r="V13" s="94">
        <f>'21'!F9</f>
        <v>7</v>
      </c>
      <c r="W13" s="94">
        <f>'22'!F9</f>
        <v>4.2</v>
      </c>
      <c r="X13" s="94">
        <f>'23'!F9</f>
        <v>0.2</v>
      </c>
      <c r="Y13" s="94">
        <f>'24'!F9</f>
        <v>0</v>
      </c>
      <c r="Z13" s="94">
        <f>'25'!F9</f>
        <v>33.6</v>
      </c>
      <c r="AA13" s="94">
        <f>'26'!F9</f>
        <v>0.8</v>
      </c>
      <c r="AB13" s="94">
        <f>'27'!F9</f>
        <v>0.4</v>
      </c>
      <c r="AC13" s="94">
        <f>'28'!F9</f>
        <v>0.4</v>
      </c>
      <c r="AD13" s="94">
        <f>'29'!F9</f>
        <v>3.2</v>
      </c>
      <c r="AE13" s="94">
        <f>'30'!F9</f>
        <v>16.8</v>
      </c>
      <c r="AF13" s="94">
        <f>'31'!F9</f>
        <v>29</v>
      </c>
      <c r="AG13" s="94">
        <f t="shared" si="0"/>
        <v>143.60000000000002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2.23</v>
      </c>
      <c r="I14" s="94">
        <f>'08'!F10</f>
        <v>17.600000000000001</v>
      </c>
      <c r="J14" s="94">
        <f>'09'!F10</f>
        <v>0</v>
      </c>
      <c r="K14" s="94">
        <f>'10'!F10</f>
        <v>0.6</v>
      </c>
      <c r="L14" s="94">
        <f>'11'!F10</f>
        <v>1.33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0.8</v>
      </c>
      <c r="R14" s="94">
        <f>'17'!F10</f>
        <v>2.1</v>
      </c>
      <c r="S14" s="94">
        <f>'18'!F10</f>
        <v>0</v>
      </c>
      <c r="T14" s="94">
        <f>'19'!F10</f>
        <v>0</v>
      </c>
      <c r="U14" s="94">
        <f>'20'!F10</f>
        <v>47.3</v>
      </c>
      <c r="V14" s="94">
        <f>'21'!F10</f>
        <v>10.26</v>
      </c>
      <c r="W14" s="94">
        <f>'22'!F10</f>
        <v>2.5</v>
      </c>
      <c r="X14" s="94">
        <f>'23'!F10</f>
        <v>0</v>
      </c>
      <c r="Y14" s="94">
        <f>'24'!F10</f>
        <v>0</v>
      </c>
      <c r="Z14" s="94">
        <f>'25'!F10</f>
        <v>32.200000000000003</v>
      </c>
      <c r="AA14" s="94">
        <f>'26'!F10</f>
        <v>5.0999999999999996</v>
      </c>
      <c r="AB14" s="94">
        <f>'27'!F10</f>
        <v>4.76</v>
      </c>
      <c r="AC14" s="94">
        <f>'28'!F10</f>
        <v>1.7</v>
      </c>
      <c r="AD14" s="94">
        <f>'29'!F10</f>
        <v>2.7</v>
      </c>
      <c r="AE14" s="94">
        <f>'30'!F10</f>
        <v>14.059999999999999</v>
      </c>
      <c r="AF14" s="94">
        <f>'31'!F10</f>
        <v>30.5</v>
      </c>
      <c r="AG14" s="94">
        <f t="shared" si="0"/>
        <v>175.74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5</v>
      </c>
      <c r="I15" s="94">
        <f>'08'!F11</f>
        <v>9.6000000000000014</v>
      </c>
      <c r="J15" s="94">
        <f>'09'!F11</f>
        <v>0</v>
      </c>
      <c r="K15" s="94">
        <f>'10'!F11</f>
        <v>8.5</v>
      </c>
      <c r="L15" s="94">
        <f>'11'!F11</f>
        <v>0.2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9.1999999999999993</v>
      </c>
      <c r="S15" s="94">
        <f>'18'!F11</f>
        <v>0</v>
      </c>
      <c r="T15" s="94">
        <f>'19'!F11</f>
        <v>0</v>
      </c>
      <c r="U15" s="94">
        <f>'20'!F11</f>
        <v>19.8</v>
      </c>
      <c r="V15" s="94">
        <f>'21'!F11</f>
        <v>19.3</v>
      </c>
      <c r="W15" s="94">
        <f>'22'!F11</f>
        <v>1</v>
      </c>
      <c r="X15" s="94">
        <f>'23'!F11</f>
        <v>0</v>
      </c>
      <c r="Y15" s="94">
        <f>'24'!F11</f>
        <v>0</v>
      </c>
      <c r="Z15" s="94">
        <f>'25'!F11</f>
        <v>24</v>
      </c>
      <c r="AA15" s="94">
        <f>'26'!F11</f>
        <v>13.2</v>
      </c>
      <c r="AB15" s="94">
        <f>'27'!F11</f>
        <v>4.5999999999999996</v>
      </c>
      <c r="AC15" s="94">
        <f>'28'!F11</f>
        <v>3.8</v>
      </c>
      <c r="AD15" s="94">
        <f>'29'!F11</f>
        <v>3</v>
      </c>
      <c r="AE15" s="94">
        <f>'30'!F11</f>
        <v>0.5</v>
      </c>
      <c r="AF15" s="94">
        <f>'31'!F11</f>
        <v>22.7</v>
      </c>
      <c r="AG15" s="94">
        <f t="shared" si="0"/>
        <v>144.39999999999998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2.2537500000000001</v>
      </c>
      <c r="I16" s="76">
        <f>'08'!F12</f>
        <v>14.45</v>
      </c>
      <c r="J16" s="76">
        <f>'09'!F12</f>
        <v>0</v>
      </c>
      <c r="K16" s="76">
        <f>'10'!F12</f>
        <v>4.0625</v>
      </c>
      <c r="L16" s="76">
        <f>'11'!F12</f>
        <v>2.5162499999999999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1.3250000000000002</v>
      </c>
      <c r="R16" s="76">
        <f>'17'!F12</f>
        <v>5.3249999999999993</v>
      </c>
      <c r="S16" s="76">
        <f>'18'!F12</f>
        <v>1.65</v>
      </c>
      <c r="T16" s="76">
        <f>'19'!F12</f>
        <v>0</v>
      </c>
      <c r="U16" s="76">
        <f>'20'!F12</f>
        <v>23.987500000000001</v>
      </c>
      <c r="V16" s="76">
        <f>'21'!F12</f>
        <v>11.057500000000001</v>
      </c>
      <c r="W16" s="76">
        <f>'22'!F12</f>
        <v>2.2124999999999999</v>
      </c>
      <c r="X16" s="76">
        <f>'23'!F12</f>
        <v>0.17500000000000002</v>
      </c>
      <c r="Y16" s="76">
        <f>'24'!F12</f>
        <v>0</v>
      </c>
      <c r="Z16" s="76">
        <f>'25'!F12</f>
        <v>27.625</v>
      </c>
      <c r="AA16" s="76">
        <f>'26'!F12</f>
        <v>6.5875000000000004</v>
      </c>
      <c r="AB16" s="76">
        <f>'27'!F12</f>
        <v>4.17</v>
      </c>
      <c r="AC16" s="76">
        <f>'28'!F12</f>
        <v>2.0999999999999996</v>
      </c>
      <c r="AD16" s="76">
        <f>'29'!F12</f>
        <v>2.8374999999999999</v>
      </c>
      <c r="AE16" s="76">
        <f>'30'!F12</f>
        <v>9.02</v>
      </c>
      <c r="AF16" s="76">
        <f>'31'!F12</f>
        <v>26.612500000000001</v>
      </c>
      <c r="AG16" s="19">
        <f>AVERAGE(AG8:AG15)</f>
        <v>147.96750000000003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7.8</v>
      </c>
      <c r="I17" s="94">
        <f>'08'!F13</f>
        <v>8.2000000000000011</v>
      </c>
      <c r="J17" s="94">
        <f>'09'!F13</f>
        <v>0</v>
      </c>
      <c r="K17" s="94">
        <f>'10'!F13</f>
        <v>0</v>
      </c>
      <c r="L17" s="94">
        <f>'11'!F13</f>
        <v>0.8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0.2</v>
      </c>
      <c r="R17" s="94">
        <f>'17'!F13</f>
        <v>8.4</v>
      </c>
      <c r="S17" s="94">
        <f>'18'!F13</f>
        <v>0.2</v>
      </c>
      <c r="T17" s="94">
        <f>'19'!F13</f>
        <v>0</v>
      </c>
      <c r="U17" s="94">
        <f>'20'!F13</f>
        <v>22</v>
      </c>
      <c r="V17" s="94">
        <f>'21'!F13</f>
        <v>11.2</v>
      </c>
      <c r="W17" s="94">
        <f>'22'!F13</f>
        <v>1.2</v>
      </c>
      <c r="X17" s="94">
        <f>'23'!F13</f>
        <v>0</v>
      </c>
      <c r="Y17" s="94">
        <f>'24'!F13</f>
        <v>0</v>
      </c>
      <c r="Z17" s="94">
        <f>'25'!F13</f>
        <v>31.599999999999998</v>
      </c>
      <c r="AA17" s="94">
        <f>'26'!F13</f>
        <v>3.6</v>
      </c>
      <c r="AB17" s="94">
        <f>'27'!F13</f>
        <v>3.2</v>
      </c>
      <c r="AC17" s="94">
        <f>'28'!F13</f>
        <v>3.4</v>
      </c>
      <c r="AD17" s="94">
        <f>'29'!F13</f>
        <v>7.8</v>
      </c>
      <c r="AE17" s="94">
        <f>'30'!F13</f>
        <v>11.8</v>
      </c>
      <c r="AF17" s="94">
        <f>'31'!F13</f>
        <v>22</v>
      </c>
      <c r="AG17" s="94">
        <f>SUM(B17:AF17)</f>
        <v>143.39999999999998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3.6500000000000004</v>
      </c>
      <c r="I18" s="94">
        <f>'08'!F14</f>
        <v>8.35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11.5</v>
      </c>
      <c r="S18" s="94">
        <f>'18'!F14</f>
        <v>0</v>
      </c>
      <c r="T18" s="94">
        <f>'19'!F14</f>
        <v>0</v>
      </c>
      <c r="U18" s="94">
        <f>'20'!F14</f>
        <v>24.1</v>
      </c>
      <c r="V18" s="94">
        <f>'21'!F14</f>
        <v>6.4</v>
      </c>
      <c r="W18" s="94">
        <f>'22'!F14</f>
        <v>3.9</v>
      </c>
      <c r="X18" s="94">
        <f>'23'!F14</f>
        <v>0</v>
      </c>
      <c r="Y18" s="94">
        <f>'24'!F14</f>
        <v>0</v>
      </c>
      <c r="Z18" s="94">
        <f>'25'!F14</f>
        <v>40.950000000000003</v>
      </c>
      <c r="AA18" s="94">
        <f>'26'!F14</f>
        <v>6.2</v>
      </c>
      <c r="AB18" s="94">
        <f>'27'!F14</f>
        <v>2.7</v>
      </c>
      <c r="AC18" s="94">
        <f>'28'!F14</f>
        <v>2.7</v>
      </c>
      <c r="AD18" s="94">
        <f>'29'!F14</f>
        <v>7</v>
      </c>
      <c r="AE18" s="94">
        <f>'30'!F14</f>
        <v>0</v>
      </c>
      <c r="AF18" s="94">
        <f>'31'!F14</f>
        <v>7.2</v>
      </c>
      <c r="AG18" s="94">
        <f t="shared" ref="AG18:AG29" si="1">SUM(B18:AF18)</f>
        <v>124.65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3.8000000000000003</v>
      </c>
      <c r="I19" s="94">
        <f>'08'!F15</f>
        <v>4.4000000000000004</v>
      </c>
      <c r="J19" s="94">
        <f>'09'!F15</f>
        <v>0</v>
      </c>
      <c r="K19" s="94">
        <f>'10'!F15</f>
        <v>0.4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13.2</v>
      </c>
      <c r="S19" s="94">
        <f>'18'!F15</f>
        <v>0</v>
      </c>
      <c r="T19" s="94">
        <f>'19'!F15</f>
        <v>0</v>
      </c>
      <c r="U19" s="94">
        <f>'20'!F15</f>
        <v>6.8</v>
      </c>
      <c r="V19" s="94">
        <f>'21'!F15</f>
        <v>5.4</v>
      </c>
      <c r="W19" s="94">
        <f>'22'!F15</f>
        <v>3.1999999999999997</v>
      </c>
      <c r="X19" s="94">
        <f>'23'!F15</f>
        <v>0</v>
      </c>
      <c r="Y19" s="94">
        <f>'24'!F15</f>
        <v>3.3</v>
      </c>
      <c r="Z19" s="94">
        <f>'25'!F15</f>
        <v>42.599999999999994</v>
      </c>
      <c r="AA19" s="94">
        <f>'26'!F15</f>
        <v>4</v>
      </c>
      <c r="AB19" s="94">
        <f>'27'!F15</f>
        <v>1</v>
      </c>
      <c r="AC19" s="94">
        <f>'28'!F15</f>
        <v>1.6</v>
      </c>
      <c r="AD19" s="94">
        <f>'29'!F15</f>
        <v>6.2</v>
      </c>
      <c r="AE19" s="94">
        <f>'30'!F15</f>
        <v>0.8</v>
      </c>
      <c r="AF19" s="94">
        <f>'31'!F15</f>
        <v>20.6</v>
      </c>
      <c r="AG19" s="94">
        <f t="shared" si="1"/>
        <v>117.29999999999998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7.2</v>
      </c>
      <c r="I20" s="94">
        <f>'08'!F16</f>
        <v>3.5</v>
      </c>
      <c r="J20" s="94">
        <f>'09'!F16</f>
        <v>0</v>
      </c>
      <c r="K20" s="94">
        <f>'10'!F16</f>
        <v>0.4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22.8</v>
      </c>
      <c r="S20" s="94">
        <f>'18'!F16</f>
        <v>0</v>
      </c>
      <c r="T20" s="94">
        <f>'19'!F16</f>
        <v>0</v>
      </c>
      <c r="U20" s="94">
        <f>'20'!F16</f>
        <v>47.8</v>
      </c>
      <c r="V20" s="94">
        <f>'21'!F16</f>
        <v>4</v>
      </c>
      <c r="W20" s="94">
        <f>'22'!F16</f>
        <v>3.5</v>
      </c>
      <c r="X20" s="94">
        <f>'23'!F16</f>
        <v>0</v>
      </c>
      <c r="Y20" s="94">
        <f>'24'!F16</f>
        <v>2.6</v>
      </c>
      <c r="Z20" s="94">
        <f>'25'!F16</f>
        <v>40.799999999999997</v>
      </c>
      <c r="AA20" s="94">
        <f>'26'!F16</f>
        <v>6.8</v>
      </c>
      <c r="AB20" s="94">
        <f>'27'!F16</f>
        <v>2.5</v>
      </c>
      <c r="AC20" s="94">
        <f>'28'!F16</f>
        <v>3</v>
      </c>
      <c r="AD20" s="94">
        <f>'29'!F16</f>
        <v>6.2</v>
      </c>
      <c r="AE20" s="94">
        <f>'30'!F16</f>
        <v>10.6</v>
      </c>
      <c r="AF20" s="94">
        <f>'31'!F16</f>
        <v>19.399999999999999</v>
      </c>
      <c r="AG20" s="94">
        <f t="shared" si="1"/>
        <v>181.09999999999997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30.2</v>
      </c>
      <c r="I21" s="94">
        <f>'08'!F17</f>
        <v>5.6</v>
      </c>
      <c r="J21" s="94">
        <f>'09'!F17</f>
        <v>0</v>
      </c>
      <c r="K21" s="94">
        <f>'10'!F17</f>
        <v>6.5</v>
      </c>
      <c r="L21" s="94">
        <f>'11'!F17</f>
        <v>0.5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5.2</v>
      </c>
      <c r="R21" s="94">
        <f>'17'!F17</f>
        <v>0</v>
      </c>
      <c r="S21" s="94">
        <f>'18'!F17</f>
        <v>0.2</v>
      </c>
      <c r="T21" s="94">
        <f>'19'!F17</f>
        <v>0</v>
      </c>
      <c r="U21" s="94">
        <f>'20'!F17</f>
        <v>13</v>
      </c>
      <c r="V21" s="94">
        <f>'21'!F17</f>
        <v>5</v>
      </c>
      <c r="W21" s="94">
        <f>'22'!F17</f>
        <v>6.8</v>
      </c>
      <c r="X21" s="94">
        <f>'23'!F17</f>
        <v>0</v>
      </c>
      <c r="Y21" s="94">
        <f>'24'!F17</f>
        <v>0.2</v>
      </c>
      <c r="Z21" s="94">
        <f>'25'!F17</f>
        <v>36.799999999999997</v>
      </c>
      <c r="AA21" s="94">
        <f>'26'!F17</f>
        <v>11.2</v>
      </c>
      <c r="AB21" s="94">
        <f>'27'!F17</f>
        <v>0.8</v>
      </c>
      <c r="AC21" s="94">
        <f>'28'!F17</f>
        <v>0.2</v>
      </c>
      <c r="AD21" s="94">
        <f>'29'!F17</f>
        <v>5</v>
      </c>
      <c r="AE21" s="94">
        <f>'30'!F17</f>
        <v>9.1999999999999993</v>
      </c>
      <c r="AF21" s="94">
        <f>'31'!F17</f>
        <v>14.899999999999999</v>
      </c>
      <c r="AG21" s="94">
        <f t="shared" si="1"/>
        <v>151.30000000000001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5.2</v>
      </c>
      <c r="I22" s="94">
        <f>'08'!F18</f>
        <v>15.4</v>
      </c>
      <c r="J22" s="94">
        <f>'09'!F18</f>
        <v>0</v>
      </c>
      <c r="K22" s="94">
        <f>'10'!F18</f>
        <v>15.6</v>
      </c>
      <c r="L22" s="94">
        <f>'11'!F18</f>
        <v>1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3.6</v>
      </c>
      <c r="R22" s="94">
        <f>'17'!F18</f>
        <v>3.2</v>
      </c>
      <c r="S22" s="94">
        <f>'18'!F18</f>
        <v>0</v>
      </c>
      <c r="T22" s="94">
        <f>'19'!F18</f>
        <v>0</v>
      </c>
      <c r="U22" s="94">
        <f>'20'!F18</f>
        <v>29.2</v>
      </c>
      <c r="V22" s="94">
        <f>'21'!F18</f>
        <v>9.6</v>
      </c>
      <c r="W22" s="94">
        <f>'22'!F18</f>
        <v>1</v>
      </c>
      <c r="X22" s="94">
        <f>'23'!F18</f>
        <v>0</v>
      </c>
      <c r="Y22" s="94">
        <f>'24'!F18</f>
        <v>0</v>
      </c>
      <c r="Z22" s="94">
        <f>'25'!F18</f>
        <v>27.599999999999998</v>
      </c>
      <c r="AA22" s="94">
        <f>'26'!F18</f>
        <v>15.4</v>
      </c>
      <c r="AB22" s="94">
        <f>'27'!F18</f>
        <v>3.6</v>
      </c>
      <c r="AC22" s="94">
        <f>'28'!F18</f>
        <v>3.6</v>
      </c>
      <c r="AD22" s="94">
        <f>'29'!F18</f>
        <v>4.2</v>
      </c>
      <c r="AE22" s="94">
        <f>'30'!F18</f>
        <v>12.8</v>
      </c>
      <c r="AF22" s="94">
        <f>'31'!F18</f>
        <v>15.799999999999999</v>
      </c>
      <c r="AG22" s="94">
        <f t="shared" si="1"/>
        <v>166.8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4</v>
      </c>
      <c r="I23" s="94">
        <f>'08'!F19</f>
        <v>8.5</v>
      </c>
      <c r="J23" s="94">
        <f>'09'!F19</f>
        <v>0</v>
      </c>
      <c r="K23" s="94">
        <f>'10'!F19</f>
        <v>3.2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0.4</v>
      </c>
      <c r="R23" s="94">
        <f>'17'!F19</f>
        <v>0.6</v>
      </c>
      <c r="S23" s="94">
        <f>'18'!F19</f>
        <v>0</v>
      </c>
      <c r="T23" s="94">
        <f>'19'!F19</f>
        <v>0</v>
      </c>
      <c r="U23" s="94">
        <f>'20'!F19</f>
        <v>16.399999999999999</v>
      </c>
      <c r="V23" s="94">
        <f>'21'!F19</f>
        <v>5.2</v>
      </c>
      <c r="W23" s="94">
        <f>'22'!F19</f>
        <v>7</v>
      </c>
      <c r="X23" s="94">
        <f>'23'!F19</f>
        <v>0</v>
      </c>
      <c r="Y23" s="94">
        <f>'24'!F19</f>
        <v>0</v>
      </c>
      <c r="Z23" s="94">
        <f>'25'!F19</f>
        <v>36.400000000000006</v>
      </c>
      <c r="AA23" s="94">
        <f>'26'!F19</f>
        <v>8.4</v>
      </c>
      <c r="AB23" s="94">
        <f>'27'!F19</f>
        <v>1</v>
      </c>
      <c r="AC23" s="94">
        <f>'28'!F19</f>
        <v>0.2</v>
      </c>
      <c r="AD23" s="94">
        <f>'29'!F19</f>
        <v>7</v>
      </c>
      <c r="AE23" s="94">
        <f>'30'!F19</f>
        <v>9</v>
      </c>
      <c r="AF23" s="94">
        <f>'31'!F19</f>
        <v>15.599999999999998</v>
      </c>
      <c r="AG23" s="94">
        <f t="shared" si="1"/>
        <v>122.9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3.2</v>
      </c>
      <c r="I24" s="94">
        <f>'08'!F20</f>
        <v>8.1999999999999993</v>
      </c>
      <c r="J24" s="94">
        <f>'09'!F20</f>
        <v>0</v>
      </c>
      <c r="K24" s="94">
        <f>'10'!F20</f>
        <v>19.2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22.5</v>
      </c>
      <c r="S24" s="94">
        <f>'18'!F20</f>
        <v>3.5</v>
      </c>
      <c r="T24" s="94">
        <f>'19'!F20</f>
        <v>0</v>
      </c>
      <c r="U24" s="94">
        <f>'20'!F20</f>
        <v>26.3</v>
      </c>
      <c r="V24" s="94">
        <f>'21'!F20</f>
        <v>7.7</v>
      </c>
      <c r="W24" s="94">
        <f>'22'!F20</f>
        <v>2.2000000000000002</v>
      </c>
      <c r="X24" s="94">
        <f>'23'!F20</f>
        <v>0</v>
      </c>
      <c r="Y24" s="94">
        <f>'24'!F20</f>
        <v>0</v>
      </c>
      <c r="Z24" s="94">
        <f>'25'!F20</f>
        <v>45.5</v>
      </c>
      <c r="AA24" s="94">
        <f>'26'!F20</f>
        <v>4</v>
      </c>
      <c r="AB24" s="94">
        <f>'27'!F20</f>
        <v>5.4</v>
      </c>
      <c r="AC24" s="94">
        <f>'28'!F20</f>
        <v>5.2</v>
      </c>
      <c r="AD24" s="94">
        <f>'29'!F20</f>
        <v>7.8</v>
      </c>
      <c r="AE24" s="94">
        <f>'30'!F20</f>
        <v>11.7</v>
      </c>
      <c r="AF24" s="94">
        <f>'31'!F20</f>
        <v>28.5</v>
      </c>
      <c r="AG24" s="94">
        <f t="shared" si="1"/>
        <v>200.9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2.2000000000000002</v>
      </c>
      <c r="I25" s="94">
        <f>'08'!F21</f>
        <v>7.8000000000000007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20.2</v>
      </c>
      <c r="S25" s="94">
        <f>'18'!F21</f>
        <v>0.2</v>
      </c>
      <c r="T25" s="94">
        <f>'19'!F21</f>
        <v>0</v>
      </c>
      <c r="U25" s="94">
        <f>'20'!F21</f>
        <v>27.2</v>
      </c>
      <c r="V25" s="94">
        <f>'21'!F21</f>
        <v>7.8000000000000007</v>
      </c>
      <c r="W25" s="94">
        <f>'22'!F21</f>
        <v>1.5999999999999999</v>
      </c>
      <c r="X25" s="94">
        <f>'23'!F21</f>
        <v>0</v>
      </c>
      <c r="Y25" s="94">
        <f>'24'!F21</f>
        <v>0</v>
      </c>
      <c r="Z25" s="94">
        <f>'25'!F21</f>
        <v>21.2</v>
      </c>
      <c r="AA25" s="94">
        <f>'26'!F21</f>
        <v>1</v>
      </c>
      <c r="AB25" s="94">
        <f>'27'!F21</f>
        <v>1.2</v>
      </c>
      <c r="AC25" s="94">
        <f>'28'!F21</f>
        <v>1.4</v>
      </c>
      <c r="AD25" s="94">
        <f>'29'!F21</f>
        <v>3.2</v>
      </c>
      <c r="AE25" s="94">
        <f>'30'!F21</f>
        <v>10</v>
      </c>
      <c r="AF25" s="94">
        <f>'31'!F21</f>
        <v>12.799999999999999</v>
      </c>
      <c r="AG25" s="94">
        <f t="shared" si="1"/>
        <v>117.8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4.3</v>
      </c>
      <c r="I26" s="94">
        <f>'08'!F22</f>
        <v>5.75</v>
      </c>
      <c r="J26" s="94">
        <f>'09'!F22</f>
        <v>0</v>
      </c>
      <c r="K26" s="94">
        <f>'10'!F22</f>
        <v>0.2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18.7</v>
      </c>
      <c r="S26" s="94">
        <f>'18'!F22</f>
        <v>0</v>
      </c>
      <c r="T26" s="94">
        <f>'19'!F22</f>
        <v>0</v>
      </c>
      <c r="U26" s="94">
        <f>'20'!F22</f>
        <v>66</v>
      </c>
      <c r="V26" s="94">
        <f>'21'!F22</f>
        <v>6</v>
      </c>
      <c r="W26" s="94">
        <f>'22'!F22</f>
        <v>2.6999999999999997</v>
      </c>
      <c r="X26" s="94">
        <f>'23'!F22</f>
        <v>0</v>
      </c>
      <c r="Y26" s="94">
        <f>'24'!F22</f>
        <v>0</v>
      </c>
      <c r="Z26" s="94">
        <f>'25'!F22</f>
        <v>32.15</v>
      </c>
      <c r="AA26" s="94">
        <f>'26'!F22</f>
        <v>3.9</v>
      </c>
      <c r="AB26" s="94">
        <f>'27'!F22</f>
        <v>1.85</v>
      </c>
      <c r="AC26" s="94">
        <f>'28'!F22</f>
        <v>2.2000000000000002</v>
      </c>
      <c r="AD26" s="94">
        <f>'29'!F22</f>
        <v>4.5</v>
      </c>
      <c r="AE26" s="94">
        <f>'30'!F22</f>
        <v>0.2</v>
      </c>
      <c r="AF26" s="94">
        <f>'31'!F22</f>
        <v>10.200000000000001</v>
      </c>
      <c r="AG26" s="94">
        <f t="shared" si="1"/>
        <v>158.64999999999998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5.8</v>
      </c>
      <c r="I27" s="94">
        <f>'08'!F23</f>
        <v>19.8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3.2</v>
      </c>
      <c r="R27" s="94">
        <f>'17'!F23</f>
        <v>19.8</v>
      </c>
      <c r="S27" s="94">
        <f>'18'!F23</f>
        <v>0</v>
      </c>
      <c r="T27" s="94">
        <f>'19'!F23</f>
        <v>0</v>
      </c>
      <c r="U27" s="94">
        <f>'20'!F23</f>
        <v>31.5</v>
      </c>
      <c r="V27" s="94">
        <f>'21'!F23</f>
        <v>14.2</v>
      </c>
      <c r="W27" s="94">
        <f>'22'!F23</f>
        <v>0.2</v>
      </c>
      <c r="X27" s="94">
        <f>'23'!F23</f>
        <v>0</v>
      </c>
      <c r="Y27" s="94">
        <f>'24'!F23</f>
        <v>0</v>
      </c>
      <c r="Z27" s="94">
        <f>'25'!F23</f>
        <v>17.2</v>
      </c>
      <c r="AA27" s="94">
        <f>'26'!F23</f>
        <v>10.5</v>
      </c>
      <c r="AB27" s="94">
        <f>'27'!F23</f>
        <v>1.8</v>
      </c>
      <c r="AC27" s="94">
        <f>'28'!F23</f>
        <v>1.8</v>
      </c>
      <c r="AD27" s="94">
        <f>'29'!F23</f>
        <v>5</v>
      </c>
      <c r="AE27" s="94">
        <f>'30'!F23</f>
        <v>11</v>
      </c>
      <c r="AF27" s="94">
        <f>'31'!F23</f>
        <v>17.600000000000001</v>
      </c>
      <c r="AG27" s="94">
        <f t="shared" si="1"/>
        <v>159.4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7.0318181818181813</v>
      </c>
      <c r="I28" s="76">
        <f>'08'!F24</f>
        <v>8.6818181818181817</v>
      </c>
      <c r="J28" s="76">
        <f>'09'!F24</f>
        <v>0</v>
      </c>
      <c r="K28" s="76">
        <f>'10'!F24</f>
        <v>4.1363636363636367</v>
      </c>
      <c r="L28" s="76">
        <f>'11'!F24</f>
        <v>0.20909090909090908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1.1454545454545455</v>
      </c>
      <c r="R28" s="76">
        <f>'17'!F24</f>
        <v>12.80909090909091</v>
      </c>
      <c r="S28" s="76">
        <f>'18'!F24</f>
        <v>0.37272727272727268</v>
      </c>
      <c r="T28" s="76">
        <f>'19'!F24</f>
        <v>0</v>
      </c>
      <c r="U28" s="76">
        <f>'20'!F24</f>
        <v>28.209090909090904</v>
      </c>
      <c r="V28" s="76">
        <f>'21'!F24</f>
        <v>7.5000000000000009</v>
      </c>
      <c r="W28" s="76">
        <f>'22'!F24</f>
        <v>3.0272727272727278</v>
      </c>
      <c r="X28" s="76">
        <f>'23'!F24</f>
        <v>0</v>
      </c>
      <c r="Y28" s="76">
        <f>'24'!F24</f>
        <v>0.55454545454545456</v>
      </c>
      <c r="Z28" s="76">
        <f>'25'!F24</f>
        <v>33.890909090909084</v>
      </c>
      <c r="AA28" s="76">
        <f>'26'!F24</f>
        <v>6.8181818181818183</v>
      </c>
      <c r="AB28" s="76">
        <f>'27'!F24</f>
        <v>2.2772727272727278</v>
      </c>
      <c r="AC28" s="76">
        <f>'28'!F24</f>
        <v>2.2999999999999998</v>
      </c>
      <c r="AD28" s="76">
        <f>'29'!F24</f>
        <v>5.8090909090909095</v>
      </c>
      <c r="AE28" s="76">
        <f>'30'!F24</f>
        <v>7.9181818181818189</v>
      </c>
      <c r="AF28" s="76">
        <f>'31'!F24</f>
        <v>16.781818181818181</v>
      </c>
      <c r="AG28" s="19">
        <f>AVERAGE(AG17:AG27)</f>
        <v>149.47272727272727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1</v>
      </c>
      <c r="I29" s="94">
        <f>'08'!F25</f>
        <v>3.5</v>
      </c>
      <c r="J29" s="94">
        <f>'09'!F25</f>
        <v>0</v>
      </c>
      <c r="K29" s="94">
        <f>'10'!F25</f>
        <v>6.5</v>
      </c>
      <c r="L29" s="94">
        <f>'11'!F25</f>
        <v>0.8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0.1</v>
      </c>
      <c r="R29" s="94">
        <f>'17'!F25</f>
        <v>21</v>
      </c>
      <c r="S29" s="94">
        <f>'18'!F25</f>
        <v>6</v>
      </c>
      <c r="T29" s="94">
        <f>'19'!F25</f>
        <v>0</v>
      </c>
      <c r="U29" s="94">
        <f>'20'!F25</f>
        <v>11.2</v>
      </c>
      <c r="V29" s="94">
        <f>'21'!F25</f>
        <v>12.5</v>
      </c>
      <c r="W29" s="94">
        <f>'22'!F25</f>
        <v>1.5</v>
      </c>
      <c r="X29" s="94">
        <f>'23'!F25</f>
        <v>0</v>
      </c>
      <c r="Y29" s="94">
        <f>'24'!F25</f>
        <v>0</v>
      </c>
      <c r="Z29" s="94">
        <f>'25'!F25</f>
        <v>16.8</v>
      </c>
      <c r="AA29" s="94">
        <f>'26'!F25</f>
        <v>17.2</v>
      </c>
      <c r="AB29" s="94">
        <f>'27'!F25</f>
        <v>4.2</v>
      </c>
      <c r="AC29" s="94">
        <f>'28'!F25</f>
        <v>4.2</v>
      </c>
      <c r="AD29" s="94">
        <f>'29'!F25</f>
        <v>2.2000000000000002</v>
      </c>
      <c r="AE29" s="94">
        <f>'30'!F25</f>
        <v>13.8</v>
      </c>
      <c r="AF29" s="94">
        <f>'31'!F25</f>
        <v>13.3</v>
      </c>
      <c r="AG29" s="94">
        <f t="shared" si="1"/>
        <v>135.80000000000001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5</v>
      </c>
      <c r="I30" s="94">
        <f>'08'!F26</f>
        <v>7.2</v>
      </c>
      <c r="J30" s="94">
        <f>'09'!F26</f>
        <v>0</v>
      </c>
      <c r="K30" s="94">
        <f>'10'!F26</f>
        <v>7</v>
      </c>
      <c r="L30" s="94">
        <f>'11'!F26</f>
        <v>0.6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0.8</v>
      </c>
      <c r="R30" s="94">
        <f>'17'!F26</f>
        <v>6</v>
      </c>
      <c r="S30" s="94">
        <f>'18'!F26</f>
        <v>2.4</v>
      </c>
      <c r="T30" s="94">
        <f>'19'!F26</f>
        <v>0</v>
      </c>
      <c r="U30" s="94">
        <f>'20'!F26</f>
        <v>16</v>
      </c>
      <c r="V30" s="94">
        <f>'21'!F26</f>
        <v>13</v>
      </c>
      <c r="W30" s="94">
        <f>'22'!F26</f>
        <v>1</v>
      </c>
      <c r="X30" s="94">
        <f>'23'!F26</f>
        <v>0</v>
      </c>
      <c r="Y30" s="94">
        <f>'24'!F26</f>
        <v>0</v>
      </c>
      <c r="Z30" s="94">
        <f>'25'!F26</f>
        <v>24.8</v>
      </c>
      <c r="AA30" s="94">
        <f>'26'!F26</f>
        <v>12.2</v>
      </c>
      <c r="AB30" s="94">
        <f>'27'!F26</f>
        <v>4.2</v>
      </c>
      <c r="AC30" s="94">
        <f>'28'!F26</f>
        <v>4.2</v>
      </c>
      <c r="AD30" s="94">
        <f>'29'!F26</f>
        <v>3.8000000000000007</v>
      </c>
      <c r="AE30" s="94">
        <f>'30'!F26</f>
        <v>0.60000000000000009</v>
      </c>
      <c r="AF30" s="94">
        <f>'31'!F26</f>
        <v>15</v>
      </c>
      <c r="AG30" s="94">
        <f>SUM(B30:AF30)</f>
        <v>123.8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3</v>
      </c>
      <c r="I31" s="76">
        <f>'08'!F27</f>
        <v>5.35</v>
      </c>
      <c r="J31" s="76">
        <f>'09'!F27</f>
        <v>0</v>
      </c>
      <c r="K31" s="76">
        <f>'10'!F27</f>
        <v>6.75</v>
      </c>
      <c r="L31" s="76">
        <f>'11'!F27</f>
        <v>0.7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0.45</v>
      </c>
      <c r="R31" s="76">
        <f>'17'!F27</f>
        <v>13.5</v>
      </c>
      <c r="S31" s="76">
        <f>'18'!F27</f>
        <v>4.2</v>
      </c>
      <c r="T31" s="76">
        <f>'19'!F27</f>
        <v>0</v>
      </c>
      <c r="U31" s="76">
        <f>'20'!F27</f>
        <v>13.6</v>
      </c>
      <c r="V31" s="76">
        <f>'21'!F27</f>
        <v>12.75</v>
      </c>
      <c r="W31" s="76">
        <f>'22'!F27</f>
        <v>1.25</v>
      </c>
      <c r="X31" s="76">
        <f>'23'!F27</f>
        <v>0</v>
      </c>
      <c r="Y31" s="76">
        <f>'24'!F27</f>
        <v>0</v>
      </c>
      <c r="Z31" s="76">
        <f>'25'!F27</f>
        <v>20.8</v>
      </c>
      <c r="AA31" s="76">
        <f>'26'!F27</f>
        <v>14.7</v>
      </c>
      <c r="AB31" s="76">
        <f>'27'!F27</f>
        <v>4.2</v>
      </c>
      <c r="AC31" s="76">
        <f>'28'!F27</f>
        <v>4.2</v>
      </c>
      <c r="AD31" s="76">
        <f>'29'!F27</f>
        <v>3.0000000000000004</v>
      </c>
      <c r="AE31" s="76">
        <f>'30'!F27</f>
        <v>7.2</v>
      </c>
      <c r="AF31" s="76">
        <f>'31'!F27</f>
        <v>14.15</v>
      </c>
      <c r="AG31" s="19">
        <f>AVERAGE(AG29:AG30)</f>
        <v>129.80000000000001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0.2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6</v>
      </c>
      <c r="I32" s="94">
        <f>'08'!F28</f>
        <v>7.1999999999999993</v>
      </c>
      <c r="J32" s="94">
        <f>'09'!F28</f>
        <v>0</v>
      </c>
      <c r="K32" s="94">
        <f>'10'!F28</f>
        <v>0.6</v>
      </c>
      <c r="L32" s="94">
        <f>'11'!F28</f>
        <v>6.1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17</v>
      </c>
      <c r="R32" s="94">
        <f>'17'!F28</f>
        <v>4.0999999999999996</v>
      </c>
      <c r="S32" s="94">
        <f>'18'!F28</f>
        <v>0</v>
      </c>
      <c r="T32" s="94">
        <f>'19'!F28</f>
        <v>0</v>
      </c>
      <c r="U32" s="94">
        <f>'20'!F28</f>
        <v>10.399999999999999</v>
      </c>
      <c r="V32" s="94">
        <f>'21'!F28</f>
        <v>7.8999999999999995</v>
      </c>
      <c r="W32" s="94">
        <f>'22'!F28</f>
        <v>0.8</v>
      </c>
      <c r="X32" s="94">
        <f>'23'!F28</f>
        <v>1.8</v>
      </c>
      <c r="Y32" s="94">
        <f>'24'!F28</f>
        <v>0</v>
      </c>
      <c r="Z32" s="94">
        <f>'25'!F28</f>
        <v>14.4</v>
      </c>
      <c r="AA32" s="94">
        <f>'26'!F28</f>
        <v>5.2</v>
      </c>
      <c r="AB32" s="94">
        <f>'27'!F28</f>
        <v>0.8</v>
      </c>
      <c r="AC32" s="94">
        <f>'28'!F28</f>
        <v>0.7</v>
      </c>
      <c r="AD32" s="94">
        <f>'29'!F28</f>
        <v>1.9000000000000001</v>
      </c>
      <c r="AE32" s="94">
        <f>'30'!F28</f>
        <v>22.3</v>
      </c>
      <c r="AF32" s="94">
        <f>'31'!F28</f>
        <v>15.6</v>
      </c>
      <c r="AG32" s="94">
        <f>SUM(B32:AF32)</f>
        <v>122.99999999999999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0.2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5</v>
      </c>
      <c r="I33" s="94">
        <f>'08'!F29</f>
        <v>18.599999999999998</v>
      </c>
      <c r="J33" s="94">
        <f>'09'!F29</f>
        <v>0</v>
      </c>
      <c r="K33" s="94">
        <f>'10'!F29</f>
        <v>2.8</v>
      </c>
      <c r="L33" s="94">
        <f>'11'!F29</f>
        <v>1.2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29.6</v>
      </c>
      <c r="R33" s="94">
        <f>'17'!F29</f>
        <v>10.6</v>
      </c>
      <c r="S33" s="94">
        <f>'18'!F29</f>
        <v>0.2</v>
      </c>
      <c r="T33" s="94">
        <f>'19'!F29</f>
        <v>0</v>
      </c>
      <c r="U33" s="94">
        <f>'20'!F29</f>
        <v>25</v>
      </c>
      <c r="V33" s="94">
        <f>'21'!F29</f>
        <v>19</v>
      </c>
      <c r="W33" s="94">
        <f>'22'!F29</f>
        <v>1.4</v>
      </c>
      <c r="X33" s="94">
        <f>'23'!F29</f>
        <v>0</v>
      </c>
      <c r="Y33" s="94">
        <f>'24'!F29</f>
        <v>0</v>
      </c>
      <c r="Z33" s="94">
        <f>'25'!F29</f>
        <v>28</v>
      </c>
      <c r="AA33" s="94">
        <f>'26'!F29</f>
        <v>6.8</v>
      </c>
      <c r="AB33" s="94">
        <f>'27'!F29</f>
        <v>6.4</v>
      </c>
      <c r="AC33" s="94">
        <f>'28'!F29</f>
        <v>4.5999999999999996</v>
      </c>
      <c r="AD33" s="94">
        <f>'29'!F29</f>
        <v>3</v>
      </c>
      <c r="AE33" s="94">
        <f>'30'!F29</f>
        <v>18.000000000000004</v>
      </c>
      <c r="AF33" s="94">
        <f>'31'!F29</f>
        <v>18.400000000000002</v>
      </c>
      <c r="AG33" s="94">
        <f>SUM(B33:AF33)</f>
        <v>198.80000000000004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0.8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1.5</v>
      </c>
      <c r="I34" s="94">
        <f>'08'!F30</f>
        <v>4.1999999999999993</v>
      </c>
      <c r="J34" s="94">
        <f>'09'!F30</f>
        <v>0</v>
      </c>
      <c r="K34" s="94">
        <f>'10'!F30</f>
        <v>15.8</v>
      </c>
      <c r="L34" s="94">
        <f>'11'!F30</f>
        <v>4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9</v>
      </c>
      <c r="R34" s="94">
        <f>'17'!F30</f>
        <v>13</v>
      </c>
      <c r="S34" s="94">
        <f>'18'!F30</f>
        <v>0</v>
      </c>
      <c r="T34" s="94">
        <f>'19'!F30</f>
        <v>0</v>
      </c>
      <c r="U34" s="94">
        <f>'20'!F30</f>
        <v>20.8</v>
      </c>
      <c r="V34" s="94">
        <f>'21'!F30</f>
        <v>12.2</v>
      </c>
      <c r="W34" s="94">
        <f>'22'!F30</f>
        <v>3</v>
      </c>
      <c r="X34" s="94">
        <f>'23'!F30</f>
        <v>0</v>
      </c>
      <c r="Y34" s="94">
        <f>'24'!F30</f>
        <v>0</v>
      </c>
      <c r="Z34" s="94">
        <f>'25'!F30</f>
        <v>20.5</v>
      </c>
      <c r="AA34" s="94">
        <f>'26'!F30</f>
        <v>4</v>
      </c>
      <c r="AB34" s="94">
        <f>'27'!F30</f>
        <v>4.2</v>
      </c>
      <c r="AC34" s="94">
        <f>'28'!F30</f>
        <v>3.5</v>
      </c>
      <c r="AD34" s="94">
        <f>'29'!F30</f>
        <v>2.5</v>
      </c>
      <c r="AE34" s="94">
        <f>'30'!F30</f>
        <v>23.4</v>
      </c>
      <c r="AF34" s="94">
        <f>'31'!F30</f>
        <v>21.8</v>
      </c>
      <c r="AG34" s="94">
        <f>SUM(B34:AF34)</f>
        <v>164.20000000000002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0.40000000000000008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4.166666666666667</v>
      </c>
      <c r="I35" s="76">
        <f>'08'!F31</f>
        <v>9.9999999999999982</v>
      </c>
      <c r="J35" s="76">
        <f>'09'!F31</f>
        <v>0</v>
      </c>
      <c r="K35" s="76">
        <f>'10'!F31</f>
        <v>6.3999999999999995</v>
      </c>
      <c r="L35" s="76">
        <f>'11'!F31</f>
        <v>3.7666666666666671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18.533333333333335</v>
      </c>
      <c r="R35" s="76">
        <f>'17'!F31</f>
        <v>9.2333333333333325</v>
      </c>
      <c r="S35" s="76">
        <f>'18'!F31</f>
        <v>6.6666666666666666E-2</v>
      </c>
      <c r="T35" s="76">
        <f>'19'!F31</f>
        <v>0</v>
      </c>
      <c r="U35" s="76">
        <f>'20'!F31</f>
        <v>18.733333333333334</v>
      </c>
      <c r="V35" s="76">
        <f>'21'!F31</f>
        <v>13.033333333333331</v>
      </c>
      <c r="W35" s="76">
        <f>'22'!F31</f>
        <v>1.7333333333333334</v>
      </c>
      <c r="X35" s="76">
        <f>'23'!F31</f>
        <v>0.6</v>
      </c>
      <c r="Y35" s="76">
        <f>'24'!F31</f>
        <v>0</v>
      </c>
      <c r="Z35" s="76">
        <f>'25'!F31</f>
        <v>20.966666666666665</v>
      </c>
      <c r="AA35" s="76">
        <f>'26'!F31</f>
        <v>5.333333333333333</v>
      </c>
      <c r="AB35" s="76">
        <f>'27'!F31</f>
        <v>3.8000000000000003</v>
      </c>
      <c r="AC35" s="76">
        <f>'28'!F31</f>
        <v>2.9333333333333336</v>
      </c>
      <c r="AD35" s="76">
        <f>'29'!F31</f>
        <v>2.4666666666666668</v>
      </c>
      <c r="AE35" s="76">
        <f>'30'!F31</f>
        <v>21.233333333333334</v>
      </c>
      <c r="AF35" s="76">
        <f>'31'!F31</f>
        <v>18.599999999999998</v>
      </c>
      <c r="AG35" s="19">
        <f>AVERAGE(AG32:AG34)</f>
        <v>162</v>
      </c>
      <c r="AH35" s="140">
        <f>MAX(B8:AF44)</f>
        <v>66</v>
      </c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1.8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0.6</v>
      </c>
      <c r="I36" s="94">
        <f>'08'!F32</f>
        <v>17</v>
      </c>
      <c r="J36" s="94">
        <f>'09'!F32</f>
        <v>0</v>
      </c>
      <c r="K36" s="94">
        <f>'10'!F32</f>
        <v>0.4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12.4</v>
      </c>
      <c r="V36" s="94">
        <f>'21'!F32</f>
        <v>7</v>
      </c>
      <c r="W36" s="94">
        <f>'22'!F32</f>
        <v>3.2</v>
      </c>
      <c r="X36" s="94">
        <f>'23'!F32</f>
        <v>0.2</v>
      </c>
      <c r="Y36" s="94">
        <f>'24'!F32</f>
        <v>0</v>
      </c>
      <c r="Z36" s="94">
        <f>'25'!F32</f>
        <v>9.4</v>
      </c>
      <c r="AA36" s="94">
        <f>'26'!F32</f>
        <v>6.2</v>
      </c>
      <c r="AB36" s="94">
        <f>'27'!F32</f>
        <v>1.6</v>
      </c>
      <c r="AC36" s="94">
        <f>'28'!F32</f>
        <v>1.2</v>
      </c>
      <c r="AD36" s="94">
        <f>'29'!F32</f>
        <v>2.8</v>
      </c>
      <c r="AE36" s="94">
        <f>'30'!F32</f>
        <v>20.2</v>
      </c>
      <c r="AF36" s="94">
        <f>'31'!F32</f>
        <v>17.2</v>
      </c>
      <c r="AG36" s="94">
        <f t="shared" ref="AG36:AG42" si="2">SUM(B36:AF36)</f>
        <v>101.2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2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0.8</v>
      </c>
      <c r="I37" s="94">
        <f>'08'!F33</f>
        <v>28.8</v>
      </c>
      <c r="J37" s="94">
        <f>'09'!F33</f>
        <v>0</v>
      </c>
      <c r="K37" s="94">
        <f>'10'!F33</f>
        <v>0.4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16.400000000000002</v>
      </c>
      <c r="V37" s="94">
        <f>'21'!F33</f>
        <v>9.1999999999999993</v>
      </c>
      <c r="W37" s="94">
        <f>'22'!F33</f>
        <v>1.4</v>
      </c>
      <c r="X37" s="94">
        <f>'23'!F33</f>
        <v>1</v>
      </c>
      <c r="Y37" s="94">
        <f>'24'!F33</f>
        <v>0</v>
      </c>
      <c r="Z37" s="94">
        <f>'25'!F33</f>
        <v>11.8</v>
      </c>
      <c r="AA37" s="94">
        <f>'26'!F33</f>
        <v>7.6</v>
      </c>
      <c r="AB37" s="94">
        <f>'27'!F33</f>
        <v>0.8</v>
      </c>
      <c r="AC37" s="94">
        <f>'28'!F33</f>
        <v>0.6</v>
      </c>
      <c r="AD37" s="94">
        <f>'29'!F33</f>
        <v>2.8</v>
      </c>
      <c r="AE37" s="94">
        <f>'30'!F33</f>
        <v>13.999999999999998</v>
      </c>
      <c r="AF37" s="94">
        <f>'31'!F33</f>
        <v>1.2</v>
      </c>
      <c r="AG37" s="94">
        <f t="shared" si="2"/>
        <v>98.8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0.7</v>
      </c>
      <c r="I38" s="94">
        <f>'08'!F34</f>
        <v>10.33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52.1</v>
      </c>
      <c r="V38" s="94">
        <f>'21'!F34</f>
        <v>12.629999999999999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9.6999999999999993</v>
      </c>
      <c r="AA38" s="94">
        <f>'26'!F34</f>
        <v>0</v>
      </c>
      <c r="AB38" s="94">
        <f>'27'!F34</f>
        <v>0.63</v>
      </c>
      <c r="AC38" s="94">
        <f>'28'!F34</f>
        <v>1.1299999999999999</v>
      </c>
      <c r="AD38" s="94">
        <f>'29'!F34</f>
        <v>1.5</v>
      </c>
      <c r="AE38" s="94">
        <f>'30'!F34</f>
        <v>16.899999999999999</v>
      </c>
      <c r="AF38" s="94">
        <f>'31'!F34</f>
        <v>8.5</v>
      </c>
      <c r="AG38" s="94">
        <f t="shared" si="2"/>
        <v>114.12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7.3999999999999995</v>
      </c>
      <c r="I39" s="94">
        <f>'08'!F35</f>
        <v>22.6</v>
      </c>
      <c r="J39" s="94">
        <f>'09'!F35</f>
        <v>0</v>
      </c>
      <c r="K39" s="94">
        <f>'10'!F35</f>
        <v>0.2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6.4</v>
      </c>
      <c r="S39" s="94">
        <f>'18'!F35</f>
        <v>22.2</v>
      </c>
      <c r="T39" s="94">
        <f>'19'!F35</f>
        <v>0</v>
      </c>
      <c r="U39" s="94">
        <f>'20'!F35</f>
        <v>14.2</v>
      </c>
      <c r="V39" s="94">
        <f>'21'!F35</f>
        <v>19</v>
      </c>
      <c r="W39" s="94">
        <f>'22'!F35</f>
        <v>1.2000000000000002</v>
      </c>
      <c r="X39" s="94">
        <f>'23'!F35</f>
        <v>0</v>
      </c>
      <c r="Y39" s="94">
        <f>'24'!F35</f>
        <v>0</v>
      </c>
      <c r="Z39" s="94">
        <f>'25'!F35</f>
        <v>11.600000000000001</v>
      </c>
      <c r="AA39" s="94">
        <f>'26'!F35</f>
        <v>28.2</v>
      </c>
      <c r="AB39" s="94">
        <f>'27'!F35</f>
        <v>0.6</v>
      </c>
      <c r="AC39" s="94">
        <f>'28'!F35</f>
        <v>0.8</v>
      </c>
      <c r="AD39" s="94">
        <f>'29'!F35</f>
        <v>2.8000000000000003</v>
      </c>
      <c r="AE39" s="94">
        <f>'30'!F35</f>
        <v>15.2</v>
      </c>
      <c r="AF39" s="94">
        <f>'31'!F35</f>
        <v>14</v>
      </c>
      <c r="AG39" s="94">
        <f t="shared" si="2"/>
        <v>166.4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0.8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0.2</v>
      </c>
      <c r="I40" s="94">
        <f>'08'!F36</f>
        <v>7.8</v>
      </c>
      <c r="J40" s="94">
        <f>'09'!F36</f>
        <v>0</v>
      </c>
      <c r="K40" s="94">
        <f>'10'!F36</f>
        <v>0.8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5</v>
      </c>
      <c r="S40" s="94">
        <f>'18'!F36</f>
        <v>0</v>
      </c>
      <c r="T40" s="94">
        <f>'19'!F36</f>
        <v>0</v>
      </c>
      <c r="U40" s="94">
        <f>'20'!F36</f>
        <v>3.8</v>
      </c>
      <c r="V40" s="94">
        <f>'21'!F36</f>
        <v>32.199999999999996</v>
      </c>
      <c r="W40" s="94">
        <f>'22'!F36</f>
        <v>0.8</v>
      </c>
      <c r="X40" s="94">
        <f>'23'!F36</f>
        <v>0</v>
      </c>
      <c r="Y40" s="94">
        <f>'24'!F36</f>
        <v>0</v>
      </c>
      <c r="Z40" s="94">
        <f>'25'!F36</f>
        <v>11</v>
      </c>
      <c r="AA40" s="94">
        <f>'26'!F36</f>
        <v>4.2</v>
      </c>
      <c r="AB40" s="94">
        <f>'27'!F36</f>
        <v>0.5</v>
      </c>
      <c r="AC40" s="94">
        <f>'28'!F36</f>
        <v>0.5</v>
      </c>
      <c r="AD40" s="94">
        <f>'29'!F36</f>
        <v>3.1999999999999997</v>
      </c>
      <c r="AE40" s="94">
        <f>'30'!F36</f>
        <v>14.399999999999999</v>
      </c>
      <c r="AF40" s="94">
        <f>'31'!F36</f>
        <v>24.1</v>
      </c>
      <c r="AG40" s="94">
        <f t="shared" si="2"/>
        <v>109.29999999999998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0.6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1</v>
      </c>
      <c r="I41" s="94">
        <f>'08'!F37</f>
        <v>38</v>
      </c>
      <c r="J41" s="94">
        <f>'09'!F37</f>
        <v>0</v>
      </c>
      <c r="K41" s="94">
        <f>'10'!F37</f>
        <v>0</v>
      </c>
      <c r="L41" s="94">
        <f>'11'!F37</f>
        <v>0.8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0.2</v>
      </c>
      <c r="R41" s="94">
        <f>'17'!F37</f>
        <v>0</v>
      </c>
      <c r="S41" s="94">
        <f>'18'!F37</f>
        <v>1</v>
      </c>
      <c r="T41" s="94">
        <f>'19'!F37</f>
        <v>0</v>
      </c>
      <c r="U41" s="94">
        <f>'20'!F37</f>
        <v>15</v>
      </c>
      <c r="V41" s="94">
        <f>'21'!F37</f>
        <v>10.199999999999999</v>
      </c>
      <c r="W41" s="94">
        <f>'22'!F37</f>
        <v>0.4</v>
      </c>
      <c r="X41" s="94">
        <f>'23'!F37</f>
        <v>0.4</v>
      </c>
      <c r="Y41" s="94">
        <f>'24'!F37</f>
        <v>0</v>
      </c>
      <c r="Z41" s="94">
        <f>'25'!F37</f>
        <v>13.6</v>
      </c>
      <c r="AA41" s="94">
        <f>'26'!F37</f>
        <v>7</v>
      </c>
      <c r="AB41" s="94">
        <f>'27'!F37</f>
        <v>0.8</v>
      </c>
      <c r="AC41" s="94">
        <f>'28'!F37</f>
        <v>0.4</v>
      </c>
      <c r="AD41" s="94">
        <f>'29'!F37</f>
        <v>2.2000000000000002</v>
      </c>
      <c r="AE41" s="94">
        <f>'30'!F37</f>
        <v>15</v>
      </c>
      <c r="AF41" s="94">
        <f>'31'!F37</f>
        <v>18.399999999999999</v>
      </c>
      <c r="AG41" s="94">
        <f t="shared" si="2"/>
        <v>125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0.2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1.2000000000000002</v>
      </c>
      <c r="I42" s="94">
        <f>'08'!F38</f>
        <v>31</v>
      </c>
      <c r="J42" s="94">
        <f>'09'!F38</f>
        <v>0</v>
      </c>
      <c r="K42" s="94">
        <f>'10'!F38</f>
        <v>0.4</v>
      </c>
      <c r="L42" s="94">
        <f>'11'!F38</f>
        <v>0.4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8.6</v>
      </c>
      <c r="R42" s="94">
        <f>'17'!F38</f>
        <v>30.6</v>
      </c>
      <c r="S42" s="94">
        <f>'18'!F38</f>
        <v>13.8</v>
      </c>
      <c r="T42" s="94">
        <f>'19'!F38</f>
        <v>0</v>
      </c>
      <c r="U42" s="94">
        <f>'20'!F38</f>
        <v>9</v>
      </c>
      <c r="V42" s="94">
        <f>'21'!F38</f>
        <v>20</v>
      </c>
      <c r="W42" s="94">
        <f>'22'!F38</f>
        <v>2.2000000000000002</v>
      </c>
      <c r="X42" s="94">
        <f>'23'!F38</f>
        <v>0</v>
      </c>
      <c r="Y42" s="94">
        <f>'24'!F38</f>
        <v>0</v>
      </c>
      <c r="Z42" s="94">
        <f>'25'!F38</f>
        <v>13.2</v>
      </c>
      <c r="AA42" s="94">
        <f>'26'!F38</f>
        <v>10.6</v>
      </c>
      <c r="AB42" s="94">
        <f>'27'!F38</f>
        <v>0.6</v>
      </c>
      <c r="AC42" s="94">
        <f>'28'!F38</f>
        <v>0.6</v>
      </c>
      <c r="AD42" s="94">
        <f>'29'!F38</f>
        <v>2.4</v>
      </c>
      <c r="AE42" s="94">
        <f>'30'!F38</f>
        <v>20.6</v>
      </c>
      <c r="AF42" s="94">
        <f>'31'!F38</f>
        <v>24.599999999999998</v>
      </c>
      <c r="AG42" s="94">
        <f t="shared" si="2"/>
        <v>189.99999999999997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9.4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1.2</v>
      </c>
      <c r="I43" s="94">
        <f>'08'!F39</f>
        <v>5.4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10.199999999999999</v>
      </c>
      <c r="V43" s="94">
        <f>'21'!F39</f>
        <v>15.4</v>
      </c>
      <c r="W43" s="94">
        <f>'22'!F39</f>
        <v>0.6</v>
      </c>
      <c r="X43" s="94">
        <f>'23'!F39</f>
        <v>5.2</v>
      </c>
      <c r="Y43" s="94">
        <f>'24'!F39</f>
        <v>0</v>
      </c>
      <c r="Z43" s="94">
        <f>'25'!F39</f>
        <v>8.6</v>
      </c>
      <c r="AA43" s="94">
        <f>'26'!F39</f>
        <v>0.2</v>
      </c>
      <c r="AB43" s="94">
        <f>'27'!F39</f>
        <v>0.6</v>
      </c>
      <c r="AC43" s="94">
        <f>'28'!F39</f>
        <v>1.4</v>
      </c>
      <c r="AD43" s="94">
        <f>'29'!F39</f>
        <v>1.3</v>
      </c>
      <c r="AE43" s="94">
        <f>'30'!F39</f>
        <v>23.9</v>
      </c>
      <c r="AF43" s="94">
        <f>'31'!F39</f>
        <v>4.4000000000000004</v>
      </c>
      <c r="AG43" s="94">
        <f>SUM(B43:AF43)</f>
        <v>87.800000000000011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0.2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0.5</v>
      </c>
      <c r="I44" s="94">
        <f>'08'!F40</f>
        <v>8.5</v>
      </c>
      <c r="J44" s="94">
        <f>'09'!F40</f>
        <v>0</v>
      </c>
      <c r="K44" s="94">
        <f>'10'!F40</f>
        <v>2.8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8.5</v>
      </c>
      <c r="V44" s="94">
        <f>'21'!F40</f>
        <v>15.5</v>
      </c>
      <c r="W44" s="94">
        <f>'22'!F40</f>
        <v>0.2</v>
      </c>
      <c r="X44" s="94">
        <f>'23'!F40</f>
        <v>0.8</v>
      </c>
      <c r="Y44" s="94">
        <f>'24'!F40</f>
        <v>0</v>
      </c>
      <c r="Z44" s="94">
        <f>'25'!F40</f>
        <v>11.2</v>
      </c>
      <c r="AA44" s="94">
        <f>'26'!F40</f>
        <v>4</v>
      </c>
      <c r="AB44" s="94">
        <f>'27'!F40</f>
        <v>0.7</v>
      </c>
      <c r="AC44" s="94">
        <f>'28'!F40</f>
        <v>0.8</v>
      </c>
      <c r="AD44" s="94">
        <f>'29'!F40</f>
        <v>1.2</v>
      </c>
      <c r="AE44" s="94">
        <f>'30'!F40</f>
        <v>13.7</v>
      </c>
      <c r="AF44" s="94">
        <f>'31'!F40</f>
        <v>16</v>
      </c>
      <c r="AG44" s="94">
        <f>SUM(B44:AF44)</f>
        <v>84.600000000000009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1.6666666666666667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1.5111111111111108</v>
      </c>
      <c r="I45" s="19">
        <f t="shared" si="3"/>
        <v>18.825555555555553</v>
      </c>
      <c r="J45" s="19">
        <f t="shared" si="3"/>
        <v>0</v>
      </c>
      <c r="K45" s="19">
        <f t="shared" si="3"/>
        <v>0.55555555555555558</v>
      </c>
      <c r="L45" s="19">
        <f t="shared" si="3"/>
        <v>0.13333333333333336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0.97777777777777763</v>
      </c>
      <c r="R45" s="19">
        <f t="shared" si="3"/>
        <v>4.666666666666667</v>
      </c>
      <c r="S45" s="19">
        <f t="shared" si="3"/>
        <v>4.1111111111111107</v>
      </c>
      <c r="T45" s="19">
        <f t="shared" si="3"/>
        <v>0</v>
      </c>
      <c r="U45" s="19">
        <f t="shared" si="3"/>
        <v>15.733333333333333</v>
      </c>
      <c r="V45" s="19">
        <f t="shared" si="3"/>
        <v>15.681111111111111</v>
      </c>
      <c r="W45" s="19">
        <f t="shared" si="3"/>
        <v>1.1111111111111109</v>
      </c>
      <c r="X45" s="19">
        <f t="shared" si="3"/>
        <v>0.84444444444444455</v>
      </c>
      <c r="Y45" s="19">
        <f t="shared" si="3"/>
        <v>0</v>
      </c>
      <c r="Z45" s="19">
        <f t="shared" si="3"/>
        <v>11.122222222222222</v>
      </c>
      <c r="AA45" s="19">
        <f t="shared" si="3"/>
        <v>7.5555555555555554</v>
      </c>
      <c r="AB45" s="19">
        <f t="shared" si="3"/>
        <v>0.75888888888888895</v>
      </c>
      <c r="AC45" s="19">
        <f t="shared" si="3"/>
        <v>0.82555555555555538</v>
      </c>
      <c r="AD45" s="19">
        <f t="shared" si="3"/>
        <v>2.2444444444444445</v>
      </c>
      <c r="AE45" s="19">
        <f t="shared" si="3"/>
        <v>17.099999999999998</v>
      </c>
      <c r="AF45" s="19">
        <f t="shared" si="3"/>
        <v>14.266666666666667</v>
      </c>
      <c r="AG45" s="19">
        <f>AVERAGE(AG36:AG44)</f>
        <v>119.69111111111108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0.49090909090909091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3.8630303030303028</v>
      </c>
      <c r="I46" s="24">
        <f t="shared" si="4"/>
        <v>12.764545454545454</v>
      </c>
      <c r="J46" s="24">
        <f t="shared" si="4"/>
        <v>0</v>
      </c>
      <c r="K46" s="24">
        <f t="shared" si="4"/>
        <v>3.5060606060606063</v>
      </c>
      <c r="L46" s="24">
        <f t="shared" si="4"/>
        <v>1.1009090909090908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2.6818181818181821</v>
      </c>
      <c r="R46" s="24">
        <f t="shared" si="4"/>
        <v>8.4909090909090903</v>
      </c>
      <c r="S46" s="24">
        <f t="shared" si="4"/>
        <v>1.9060606060606065</v>
      </c>
      <c r="T46" s="24">
        <f t="shared" si="4"/>
        <v>0</v>
      </c>
      <c r="U46" s="113">
        <f t="shared" si="4"/>
        <v>22.036363636363632</v>
      </c>
      <c r="V46" s="113">
        <f t="shared" si="4"/>
        <v>11.414848484848482</v>
      </c>
      <c r="W46" s="113">
        <f t="shared" si="4"/>
        <v>2.0818181818181825</v>
      </c>
      <c r="X46" s="113">
        <f t="shared" si="4"/>
        <v>0.32727272727272727</v>
      </c>
      <c r="Y46" s="113">
        <f t="shared" si="4"/>
        <v>0.18484848484848487</v>
      </c>
      <c r="Z46" s="113">
        <f t="shared" si="4"/>
        <v>24.193939393939399</v>
      </c>
      <c r="AA46" s="113">
        <f t="shared" si="4"/>
        <v>7.3060606060606057</v>
      </c>
      <c r="AB46" s="113">
        <f t="shared" si="4"/>
        <v>2.5769696969696971</v>
      </c>
      <c r="AC46" s="113">
        <f t="shared" si="4"/>
        <v>2.0221212121212124</v>
      </c>
      <c r="AD46" s="113">
        <f t="shared" si="4"/>
        <v>3.6424242424242426</v>
      </c>
      <c r="AE46" s="113">
        <f t="shared" si="4"/>
        <v>11.856363636363637</v>
      </c>
      <c r="AF46" s="113">
        <f t="shared" si="4"/>
        <v>18.484848484848488</v>
      </c>
      <c r="AG46" s="113">
        <f>SUM(B46:AF46)</f>
        <v>140.93212121212122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>
        <v>4</v>
      </c>
      <c r="J47" s="27"/>
      <c r="K47" s="27">
        <v>1</v>
      </c>
      <c r="L47" s="27"/>
      <c r="M47" s="27"/>
      <c r="N47" s="27"/>
      <c r="O47" s="27"/>
      <c r="P47" s="27"/>
      <c r="Q47" s="27"/>
      <c r="R47" s="27">
        <v>2</v>
      </c>
      <c r="S47" s="27"/>
      <c r="T47" s="112"/>
      <c r="U47" s="115">
        <v>10</v>
      </c>
      <c r="V47" s="114"/>
      <c r="W47" s="114"/>
      <c r="X47" s="114"/>
      <c r="Y47" s="114"/>
      <c r="Z47" s="114">
        <v>8</v>
      </c>
      <c r="AA47" s="114">
        <v>2</v>
      </c>
      <c r="AB47" s="114"/>
      <c r="AC47" s="114"/>
      <c r="AD47" s="114"/>
      <c r="AE47" s="114"/>
      <c r="AF47" s="114">
        <v>2</v>
      </c>
      <c r="AG47" s="114">
        <f>SUM(B47:AF47)</f>
        <v>29</v>
      </c>
      <c r="AH47" s="13"/>
      <c r="AJ47" s="28"/>
      <c r="AK47" s="26"/>
    </row>
    <row r="48" spans="1:37" ht="15.75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</row>
    <row r="49" spans="1:35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102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G45" sqref="G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6" t="s">
        <v>103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1.6</v>
      </c>
      <c r="E6" s="12">
        <v>0.2</v>
      </c>
      <c r="F6" s="12">
        <f t="shared" si="0"/>
        <v>1.8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18" t="s">
        <v>5</v>
      </c>
      <c r="B7" s="119">
        <v>0</v>
      </c>
      <c r="C7" s="119">
        <v>0</v>
      </c>
      <c r="D7" s="119">
        <v>5</v>
      </c>
      <c r="E7" s="119">
        <v>0</v>
      </c>
      <c r="F7" s="119">
        <f t="shared" si="0"/>
        <v>5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3.4</v>
      </c>
      <c r="F8" s="12">
        <f t="shared" si="0"/>
        <v>3.4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13.2</v>
      </c>
      <c r="F9" s="12">
        <f t="shared" si="0"/>
        <v>13.2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0.6</v>
      </c>
      <c r="E10" s="12">
        <v>0</v>
      </c>
      <c r="F10" s="12">
        <f t="shared" si="0"/>
        <v>0.6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121" t="s">
        <v>47</v>
      </c>
      <c r="B11" s="119">
        <v>0</v>
      </c>
      <c r="C11" s="119">
        <v>0</v>
      </c>
      <c r="D11" s="119">
        <v>8.5</v>
      </c>
      <c r="E11" s="119">
        <v>0</v>
      </c>
      <c r="F11" s="119">
        <f t="shared" si="0"/>
        <v>8.5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1.9624999999999999</v>
      </c>
      <c r="E12" s="43">
        <f>AVERAGE(E4:E11)</f>
        <v>2.1</v>
      </c>
      <c r="F12" s="43">
        <f>AVERAGE(F4:F11)</f>
        <v>4.0625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0.4</v>
      </c>
      <c r="E16" s="12">
        <v>0</v>
      </c>
      <c r="F16" s="12">
        <f t="shared" si="1"/>
        <v>0.4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18" t="s">
        <v>14</v>
      </c>
      <c r="B17" s="119">
        <v>0</v>
      </c>
      <c r="C17" s="119">
        <v>0</v>
      </c>
      <c r="D17" s="119">
        <v>6.5</v>
      </c>
      <c r="E17" s="119">
        <v>0</v>
      </c>
      <c r="F17" s="119">
        <f t="shared" si="1"/>
        <v>6.5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18" t="s">
        <v>15</v>
      </c>
      <c r="B18" s="119">
        <v>0</v>
      </c>
      <c r="C18" s="119">
        <v>0</v>
      </c>
      <c r="D18" s="119">
        <v>15.6</v>
      </c>
      <c r="E18" s="119">
        <v>0</v>
      </c>
      <c r="F18" s="119">
        <f t="shared" si="1"/>
        <v>15.6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3.2</v>
      </c>
      <c r="E19" s="12">
        <v>0</v>
      </c>
      <c r="F19" s="12">
        <f t="shared" si="1"/>
        <v>3.2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18" t="s">
        <v>17</v>
      </c>
      <c r="B20" s="119">
        <v>0</v>
      </c>
      <c r="C20" s="119">
        <v>0</v>
      </c>
      <c r="D20" s="119">
        <v>19.2</v>
      </c>
      <c r="E20" s="119">
        <v>0</v>
      </c>
      <c r="F20" s="119">
        <f t="shared" si="1"/>
        <v>19.2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0.2</v>
      </c>
      <c r="E22" s="12">
        <v>0</v>
      </c>
      <c r="F22" s="12">
        <f t="shared" si="1"/>
        <v>0.2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4.1363636363636367</v>
      </c>
      <c r="E24" s="44">
        <f>AVERAGE(E13:E23)</f>
        <v>0</v>
      </c>
      <c r="F24" s="44">
        <f>AVERAGE(F13:F23)</f>
        <v>4.1363636363636367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18" t="s">
        <v>22</v>
      </c>
      <c r="B25" s="119">
        <v>0</v>
      </c>
      <c r="C25" s="119">
        <v>0</v>
      </c>
      <c r="D25" s="119">
        <v>6.5</v>
      </c>
      <c r="E25" s="119">
        <v>0</v>
      </c>
      <c r="F25" s="119">
        <f>B25+C25+D25+E25</f>
        <v>6.5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18" t="s">
        <v>23</v>
      </c>
      <c r="B26" s="119">
        <v>0</v>
      </c>
      <c r="C26" s="119">
        <v>0</v>
      </c>
      <c r="D26" s="119">
        <v>7</v>
      </c>
      <c r="E26" s="119">
        <v>0</v>
      </c>
      <c r="F26" s="119">
        <f>B26+C26+D26+E26</f>
        <v>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6.75</v>
      </c>
      <c r="E27" s="43">
        <f>AVERAGE(E25:E26)</f>
        <v>0</v>
      </c>
      <c r="F27" s="44">
        <f>AVERAGE(F25:F26)</f>
        <v>6.75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0.6</v>
      </c>
      <c r="E28" s="12">
        <v>0</v>
      </c>
      <c r="F28" s="12">
        <f>B28+C28+D28+E28</f>
        <v>0.6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2.8</v>
      </c>
      <c r="E29" s="12">
        <v>0</v>
      </c>
      <c r="F29" s="12">
        <f>B29+C29+D29+E29</f>
        <v>2.8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18" t="s">
        <v>27</v>
      </c>
      <c r="B30" s="119">
        <v>0</v>
      </c>
      <c r="C30" s="119">
        <v>0</v>
      </c>
      <c r="D30" s="119">
        <v>15.8</v>
      </c>
      <c r="E30" s="119">
        <v>0</v>
      </c>
      <c r="F30" s="119">
        <f>B30+C30+D30+E30</f>
        <v>15.8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6.3999999999999995</v>
      </c>
      <c r="E31" s="43">
        <f>AVERAGE(E28:E30)</f>
        <v>0</v>
      </c>
      <c r="F31" s="44">
        <f>AVERAGE(F28:F30)</f>
        <v>6.3999999999999995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0</v>
      </c>
      <c r="F32" s="12">
        <f t="shared" ref="F32:F40" si="2">B32+C32+D32+E32</f>
        <v>0.4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0</v>
      </c>
      <c r="F33" s="12">
        <f t="shared" si="2"/>
        <v>0.4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0.8</v>
      </c>
      <c r="E36" s="12">
        <v>0</v>
      </c>
      <c r="F36" s="12">
        <f t="shared" si="2"/>
        <v>0.8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0.4</v>
      </c>
      <c r="E38" s="12">
        <v>0</v>
      </c>
      <c r="F38" s="12">
        <f t="shared" si="2"/>
        <v>0.4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2.8</v>
      </c>
      <c r="E40" s="12">
        <v>0</v>
      </c>
      <c r="F40" s="12">
        <f t="shared" si="2"/>
        <v>2.8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0.55555555555555558</v>
      </c>
      <c r="E41" s="44">
        <f>AVERAGE(E32:E40)</f>
        <v>0</v>
      </c>
      <c r="F41" s="44">
        <f>AVERAGE(F32:F40)</f>
        <v>0.55555555555555558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2.9969696969696971</v>
      </c>
      <c r="E42" s="47">
        <f>AVERAGE(E4:E11,E13:E23,E25:E26,E28:E30,E32:E40)</f>
        <v>0.50909090909090915</v>
      </c>
      <c r="F42" s="47">
        <f>AVERAGE(F4:F11,F13:F23,F25:F26,F28:F30,F32:F40)</f>
        <v>3.5060606060606063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I12" sqref="I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104</v>
      </c>
      <c r="B1" s="126"/>
      <c r="C1" s="126"/>
      <c r="D1" s="126"/>
      <c r="E1" s="126"/>
      <c r="F1" s="126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3.8</v>
      </c>
      <c r="E6" s="12">
        <v>0</v>
      </c>
      <c r="F6" s="12">
        <f t="shared" si="0"/>
        <v>3.8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0.2</v>
      </c>
      <c r="E8" s="12">
        <v>0</v>
      </c>
      <c r="F8" s="12">
        <f t="shared" si="0"/>
        <v>0.2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14.2</v>
      </c>
      <c r="E9" s="12">
        <v>0</v>
      </c>
      <c r="F9" s="12">
        <f t="shared" si="0"/>
        <v>14.2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1.33</v>
      </c>
      <c r="E10" s="12">
        <v>0</v>
      </c>
      <c r="F10" s="12">
        <f t="shared" si="0"/>
        <v>1.33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2.5162499999999999</v>
      </c>
      <c r="E12" s="43">
        <f>AVERAGE(E4:E11)</f>
        <v>0</v>
      </c>
      <c r="F12" s="43">
        <f>AVERAGE(F4:F11)</f>
        <v>2.5162499999999999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0.8</v>
      </c>
      <c r="E13" s="12">
        <v>0</v>
      </c>
      <c r="F13" s="12">
        <f t="shared" ref="F13:F23" si="1">B13+C13+D13+E13</f>
        <v>0.8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1</v>
      </c>
      <c r="E18" s="12">
        <v>0</v>
      </c>
      <c r="F18" s="12">
        <f t="shared" si="1"/>
        <v>1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0.20909090909090908</v>
      </c>
      <c r="E24" s="44">
        <f>AVERAGE(E13:E23)</f>
        <v>0</v>
      </c>
      <c r="F24" s="44">
        <f>AVERAGE(F13:F23)</f>
        <v>0.20909090909090908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0</v>
      </c>
      <c r="F25" s="12">
        <f>B25+C25+D25+E25</f>
        <v>0.8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0.6</v>
      </c>
      <c r="E26" s="12">
        <v>0</v>
      </c>
      <c r="F26" s="12">
        <f>B26+C26+D26+E26</f>
        <v>0.6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0.7</v>
      </c>
      <c r="E27" s="43">
        <f>AVERAGE(E25:E26)</f>
        <v>0</v>
      </c>
      <c r="F27" s="44">
        <f>AVERAGE(F25:F26)</f>
        <v>0.7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6.1</v>
      </c>
      <c r="E28" s="12">
        <v>0</v>
      </c>
      <c r="F28" s="12">
        <f>B28+C28+D28+E28</f>
        <v>6.1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1.2</v>
      </c>
      <c r="E29" s="12">
        <v>0</v>
      </c>
      <c r="F29" s="12">
        <f>B29+C29+D29+E29</f>
        <v>1.2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3.7666666666666671</v>
      </c>
      <c r="E31" s="43">
        <f>AVERAGE(E28:E30)</f>
        <v>0</v>
      </c>
      <c r="F31" s="44">
        <f>AVERAGE(F28:F30)</f>
        <v>3.7666666666666671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0.8</v>
      </c>
      <c r="E37" s="12">
        <v>0</v>
      </c>
      <c r="F37" s="12">
        <f t="shared" si="2"/>
        <v>0.8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0.4</v>
      </c>
      <c r="E38" s="12">
        <v>0</v>
      </c>
      <c r="F38" s="12">
        <f t="shared" si="2"/>
        <v>0.4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0.13333333333333336</v>
      </c>
      <c r="E41" s="44">
        <f>AVERAGE(E32:E40)</f>
        <v>0</v>
      </c>
      <c r="F41" s="44">
        <f>AVERAGE(F32:F40)</f>
        <v>0.13333333333333336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1.1009090909090906</v>
      </c>
      <c r="E42" s="47">
        <f>AVERAGE(E4:E11,E13:E23,E25:E26,E28:E30,E32:E40)</f>
        <v>0</v>
      </c>
      <c r="F42" s="47">
        <f>AVERAGE(F4:F11,F13:F23,F25:F26,F28:F30,F32:F40)</f>
        <v>1.1009090909090906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6" t="s">
        <v>105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106</v>
      </c>
      <c r="B1" s="126"/>
      <c r="C1" s="126"/>
      <c r="D1" s="126"/>
      <c r="E1" s="126"/>
      <c r="F1" s="126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6" t="s">
        <v>107</v>
      </c>
      <c r="B1" s="126"/>
      <c r="C1" s="126"/>
      <c r="D1" s="126"/>
      <c r="E1" s="126"/>
      <c r="F1" s="126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108</v>
      </c>
      <c r="B1" s="126"/>
      <c r="C1" s="126"/>
      <c r="D1" s="126"/>
      <c r="E1" s="126"/>
      <c r="F1" s="126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A38" sqref="A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109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1.2</v>
      </c>
      <c r="E5" s="12">
        <v>0</v>
      </c>
      <c r="F5" s="12">
        <f t="shared" si="0"/>
        <v>1.2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18" t="s">
        <v>5</v>
      </c>
      <c r="B7" s="119">
        <v>0</v>
      </c>
      <c r="C7" s="119">
        <v>0</v>
      </c>
      <c r="D7" s="119">
        <v>6.4</v>
      </c>
      <c r="E7" s="119">
        <v>0</v>
      </c>
      <c r="F7" s="119">
        <f t="shared" si="0"/>
        <v>6.4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2</v>
      </c>
      <c r="E8" s="12">
        <v>0</v>
      </c>
      <c r="F8" s="12">
        <f t="shared" si="0"/>
        <v>2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0.8</v>
      </c>
      <c r="E10" s="12">
        <v>0</v>
      </c>
      <c r="F10" s="12">
        <f t="shared" si="0"/>
        <v>0.8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1.3250000000000002</v>
      </c>
      <c r="E12" s="43">
        <f>AVERAGE(E4:E11)</f>
        <v>0</v>
      </c>
      <c r="F12" s="43">
        <f>AVERAGE(F4:F11)</f>
        <v>1.3250000000000002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14</v>
      </c>
      <c r="B17" s="119">
        <v>0</v>
      </c>
      <c r="C17" s="119">
        <v>0</v>
      </c>
      <c r="D17" s="119">
        <v>5.2</v>
      </c>
      <c r="E17" s="119">
        <v>0</v>
      </c>
      <c r="F17" s="119">
        <f t="shared" si="1"/>
        <v>5.2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3.6</v>
      </c>
      <c r="E18" s="12">
        <v>0</v>
      </c>
      <c r="F18" s="12">
        <f t="shared" si="1"/>
        <v>3.6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0.4</v>
      </c>
      <c r="E19" s="12">
        <v>0</v>
      </c>
      <c r="F19" s="12">
        <f t="shared" si="1"/>
        <v>0.4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3.2</v>
      </c>
      <c r="E23" s="12">
        <v>0</v>
      </c>
      <c r="F23" s="12">
        <f t="shared" si="1"/>
        <v>3.2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1.1454545454545455</v>
      </c>
      <c r="E24" s="44">
        <f>AVERAGE(E13:E23)</f>
        <v>0</v>
      </c>
      <c r="F24" s="44">
        <f>AVERAGE(F13:F23)</f>
        <v>1.1454545454545455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0.1</v>
      </c>
      <c r="E25" s="12">
        <v>0</v>
      </c>
      <c r="F25" s="12">
        <f>B25+C25+D25+E25</f>
        <v>0.1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0.8</v>
      </c>
      <c r="E26" s="12">
        <v>0</v>
      </c>
      <c r="F26" s="12">
        <f>B26+C26+D26+E26</f>
        <v>0.8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0.45</v>
      </c>
      <c r="E27" s="43">
        <f>AVERAGE(E25:E26)</f>
        <v>0</v>
      </c>
      <c r="F27" s="44">
        <f>AVERAGE(F25:F26)</f>
        <v>0.45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25</v>
      </c>
      <c r="B28" s="119">
        <v>0</v>
      </c>
      <c r="C28" s="119">
        <v>0</v>
      </c>
      <c r="D28" s="119">
        <v>17</v>
      </c>
      <c r="E28" s="119">
        <v>0</v>
      </c>
      <c r="F28" s="119">
        <f>B28+C28+D28+E28</f>
        <v>17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8" t="s">
        <v>26</v>
      </c>
      <c r="B29" s="119">
        <v>0</v>
      </c>
      <c r="C29" s="119">
        <v>0</v>
      </c>
      <c r="D29" s="119">
        <v>29.6</v>
      </c>
      <c r="E29" s="119">
        <v>0</v>
      </c>
      <c r="F29" s="119">
        <f>B29+C29+D29+E29</f>
        <v>29.6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18" t="s">
        <v>27</v>
      </c>
      <c r="B30" s="119">
        <v>0</v>
      </c>
      <c r="C30" s="119">
        <v>0</v>
      </c>
      <c r="D30" s="119">
        <v>9</v>
      </c>
      <c r="E30" s="119">
        <v>0</v>
      </c>
      <c r="F30" s="119">
        <f>B30+C30+D30+E30</f>
        <v>9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18.533333333333335</v>
      </c>
      <c r="E31" s="43">
        <f>AVERAGE(E28:E30)</f>
        <v>0</v>
      </c>
      <c r="F31" s="44">
        <f>AVERAGE(F28:F30)</f>
        <v>18.533333333333335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0</v>
      </c>
      <c r="F37" s="12">
        <f t="shared" si="2"/>
        <v>0.2</v>
      </c>
      <c r="G37" s="37"/>
    </row>
    <row r="38" spans="1:18" x14ac:dyDescent="0.2">
      <c r="A38" s="118" t="s">
        <v>33</v>
      </c>
      <c r="B38" s="119">
        <v>0</v>
      </c>
      <c r="C38" s="119">
        <v>0</v>
      </c>
      <c r="D38" s="119">
        <v>8.6</v>
      </c>
      <c r="E38" s="119">
        <v>0</v>
      </c>
      <c r="F38" s="119">
        <f t="shared" si="2"/>
        <v>8.6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0.97777777777777763</v>
      </c>
      <c r="E41" s="44">
        <f>AVERAGE(E32:E40)</f>
        <v>0</v>
      </c>
      <c r="F41" s="44">
        <f>AVERAGE(F32:F40)</f>
        <v>0.97777777777777763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2.6818181818181817</v>
      </c>
      <c r="E42" s="47">
        <f>AVERAGE(E4:E11,E13:E23,E25:E26,E28:E30,E32:E40)</f>
        <v>0</v>
      </c>
      <c r="F42" s="47">
        <f>AVERAGE(F4:F11,F13:F23,F25:F26,F28:F30,F32:F40)</f>
        <v>2.6818181818181817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5" sqref="E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6" t="s">
        <v>110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18" t="s">
        <v>2</v>
      </c>
      <c r="B4" s="119">
        <v>0</v>
      </c>
      <c r="C4" s="119">
        <v>0</v>
      </c>
      <c r="D4" s="119">
        <v>0</v>
      </c>
      <c r="E4" s="119">
        <v>15.2</v>
      </c>
      <c r="F4" s="119">
        <f t="shared" ref="F4:F11" si="0">B4+C4+D4+E4</f>
        <v>15.2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4.5</v>
      </c>
      <c r="F5" s="12">
        <f t="shared" si="0"/>
        <v>4.5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1.8</v>
      </c>
      <c r="F7" s="12">
        <f t="shared" si="0"/>
        <v>1.8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9.1999999999999993</v>
      </c>
      <c r="F8" s="12">
        <f t="shared" si="0"/>
        <v>9.1999999999999993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0.6</v>
      </c>
      <c r="F9" s="12">
        <f t="shared" si="0"/>
        <v>0.6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2.1</v>
      </c>
      <c r="F10" s="12">
        <f t="shared" si="0"/>
        <v>2.1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9.1999999999999993</v>
      </c>
      <c r="F11" s="12">
        <f t="shared" si="0"/>
        <v>9.1999999999999993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5.3249999999999993</v>
      </c>
      <c r="F12" s="43">
        <f>AVERAGE(F4:F11)</f>
        <v>5.3249999999999993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8.4</v>
      </c>
      <c r="F13" s="12">
        <f t="shared" ref="F13:F23" si="1">B13+C13+D13+E13</f>
        <v>8.4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11.5</v>
      </c>
      <c r="F14" s="12">
        <f t="shared" si="1"/>
        <v>11.5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13.2</v>
      </c>
      <c r="F15" s="12">
        <f t="shared" si="1"/>
        <v>13.2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18" t="s">
        <v>13</v>
      </c>
      <c r="B16" s="119">
        <v>0</v>
      </c>
      <c r="C16" s="119">
        <v>0</v>
      </c>
      <c r="D16" s="119">
        <v>0</v>
      </c>
      <c r="E16" s="119">
        <v>22.8</v>
      </c>
      <c r="F16" s="119">
        <f t="shared" si="1"/>
        <v>22.8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3.2</v>
      </c>
      <c r="F18" s="12">
        <f t="shared" si="1"/>
        <v>3.2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0.6</v>
      </c>
      <c r="F19" s="12">
        <f t="shared" si="1"/>
        <v>0.6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8" t="s">
        <v>17</v>
      </c>
      <c r="B20" s="119">
        <v>0</v>
      </c>
      <c r="C20" s="119">
        <v>0</v>
      </c>
      <c r="D20" s="119">
        <v>0</v>
      </c>
      <c r="E20" s="119">
        <v>22.5</v>
      </c>
      <c r="F20" s="119">
        <f t="shared" si="1"/>
        <v>22.5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8" t="s">
        <v>18</v>
      </c>
      <c r="B21" s="119">
        <v>0</v>
      </c>
      <c r="C21" s="119">
        <v>0</v>
      </c>
      <c r="D21" s="119">
        <v>0</v>
      </c>
      <c r="E21" s="119">
        <v>20.2</v>
      </c>
      <c r="F21" s="119">
        <f t="shared" si="1"/>
        <v>20.2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18.7</v>
      </c>
      <c r="F22" s="12">
        <f t="shared" si="1"/>
        <v>18.7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0" t="s">
        <v>20</v>
      </c>
      <c r="B23" s="119">
        <v>0</v>
      </c>
      <c r="C23" s="119">
        <v>0</v>
      </c>
      <c r="D23" s="119">
        <v>0</v>
      </c>
      <c r="E23" s="119">
        <v>19.8</v>
      </c>
      <c r="F23" s="119">
        <f t="shared" si="1"/>
        <v>19.8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12.80909090909091</v>
      </c>
      <c r="F24" s="44">
        <f>AVERAGE(F13:F23)</f>
        <v>12.80909090909091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21</v>
      </c>
      <c r="F25" s="12">
        <f>B25+C25+D25+E25</f>
        <v>21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6</v>
      </c>
      <c r="F26" s="12">
        <f>B26+C26+D26+E26</f>
        <v>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13.5</v>
      </c>
      <c r="F27" s="44">
        <f>AVERAGE(F25:F26)</f>
        <v>13.5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4.0999999999999996</v>
      </c>
      <c r="F28" s="12">
        <f>B28+C28+D28+E28</f>
        <v>4.0999999999999996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10.6</v>
      </c>
      <c r="F29" s="12">
        <f>B29+C29+D29+E29</f>
        <v>10.6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18" t="s">
        <v>27</v>
      </c>
      <c r="B30" s="119">
        <v>0</v>
      </c>
      <c r="C30" s="119">
        <v>0</v>
      </c>
      <c r="D30" s="119">
        <v>0</v>
      </c>
      <c r="E30" s="119">
        <v>13</v>
      </c>
      <c r="F30" s="119">
        <f>B30+C30+D30+E30</f>
        <v>13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9.2333333333333325</v>
      </c>
      <c r="F31" s="44">
        <f>AVERAGE(F28:F30)</f>
        <v>9.2333333333333325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6.4</v>
      </c>
      <c r="F35" s="12">
        <f t="shared" si="2"/>
        <v>6.4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5</v>
      </c>
      <c r="F36" s="12">
        <f t="shared" si="2"/>
        <v>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18" t="s">
        <v>33</v>
      </c>
      <c r="B38" s="119">
        <v>0</v>
      </c>
      <c r="C38" s="119">
        <v>0</v>
      </c>
      <c r="D38" s="119">
        <v>0</v>
      </c>
      <c r="E38" s="119">
        <v>30.6</v>
      </c>
      <c r="F38" s="119">
        <f t="shared" si="2"/>
        <v>30.6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4.666666666666667</v>
      </c>
      <c r="F41" s="44">
        <f>AVERAGE(F32:F40)</f>
        <v>4.666666666666667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8.4909090909090903</v>
      </c>
      <c r="F42" s="47">
        <f>AVERAGE(F4:F11,F13:F23,F25:F26,F28:F30,F32:F40)</f>
        <v>8.4909090909090903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29" sqref="I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6" t="s">
        <v>111</v>
      </c>
      <c r="B1" s="126"/>
      <c r="C1" s="126"/>
      <c r="D1" s="126"/>
      <c r="E1" s="126"/>
      <c r="F1" s="126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0</v>
      </c>
      <c r="C5" s="119">
        <v>0</v>
      </c>
      <c r="D5" s="119">
        <v>5</v>
      </c>
      <c r="E5" s="119">
        <v>0</v>
      </c>
      <c r="F5" s="119">
        <f t="shared" si="0"/>
        <v>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0.4</v>
      </c>
      <c r="E6" s="12">
        <v>0.2</v>
      </c>
      <c r="F6" s="12">
        <f t="shared" si="0"/>
        <v>0.60000000000000009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0</v>
      </c>
      <c r="C8" s="119">
        <v>0</v>
      </c>
      <c r="D8" s="119">
        <v>6</v>
      </c>
      <c r="E8" s="119">
        <v>0</v>
      </c>
      <c r="F8" s="119">
        <f t="shared" si="0"/>
        <v>6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1.2</v>
      </c>
      <c r="E9" s="12">
        <v>0.4</v>
      </c>
      <c r="F9" s="12">
        <f t="shared" si="0"/>
        <v>1.6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1.575</v>
      </c>
      <c r="E12" s="43">
        <f>AVERAGE(E4:E11)</f>
        <v>7.5000000000000011E-2</v>
      </c>
      <c r="F12" s="43">
        <f>AVERAGE(F4:F11)</f>
        <v>1.65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0.2</v>
      </c>
      <c r="E13" s="12">
        <v>0</v>
      </c>
      <c r="F13" s="12">
        <f t="shared" ref="F13:F23" si="1">B13+C13+D13+E13</f>
        <v>0.2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17</v>
      </c>
      <c r="B20" s="119">
        <v>0</v>
      </c>
      <c r="C20" s="119">
        <v>0</v>
      </c>
      <c r="D20" s="119">
        <v>0</v>
      </c>
      <c r="E20" s="119">
        <v>3.5</v>
      </c>
      <c r="F20" s="119">
        <f t="shared" si="1"/>
        <v>3.5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1.8181818181818184E-2</v>
      </c>
      <c r="E24" s="44">
        <f>AVERAGE(E13:E23)</f>
        <v>0.35454545454545455</v>
      </c>
      <c r="F24" s="44">
        <f>AVERAGE(F13:F23)</f>
        <v>0.37272727272727268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22">
        <v>6</v>
      </c>
      <c r="C25" s="119">
        <v>0</v>
      </c>
      <c r="D25" s="119">
        <v>0</v>
      </c>
      <c r="E25" s="119">
        <v>0</v>
      </c>
      <c r="F25" s="119">
        <f>B25+C25+D25+E25</f>
        <v>6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2.4</v>
      </c>
      <c r="C26" s="12">
        <v>0</v>
      </c>
      <c r="D26" s="12">
        <v>0</v>
      </c>
      <c r="E26" s="12">
        <v>0</v>
      </c>
      <c r="F26" s="12">
        <f>B26+C26+D26+E26</f>
        <v>2.4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4.2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4.2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6.6666666666666666E-2</v>
      </c>
      <c r="F31" s="44">
        <f>AVERAGE(F28:F30)</f>
        <v>6.6666666666666666E-2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18" t="s">
        <v>31</v>
      </c>
      <c r="B35" s="119">
        <v>3.4</v>
      </c>
      <c r="C35" s="119">
        <v>0</v>
      </c>
      <c r="D35" s="119">
        <v>18.8</v>
      </c>
      <c r="E35" s="119">
        <v>0</v>
      </c>
      <c r="F35" s="119">
        <f t="shared" si="2"/>
        <v>22.2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1</v>
      </c>
      <c r="C37" s="12">
        <v>0</v>
      </c>
      <c r="D37" s="12">
        <v>0</v>
      </c>
      <c r="E37" s="12">
        <v>0</v>
      </c>
      <c r="F37" s="12">
        <f t="shared" si="2"/>
        <v>1</v>
      </c>
      <c r="G37" s="75"/>
    </row>
    <row r="38" spans="1:19" x14ac:dyDescent="0.2">
      <c r="A38" s="118" t="s">
        <v>33</v>
      </c>
      <c r="B38" s="119">
        <v>6</v>
      </c>
      <c r="C38" s="119">
        <v>0</v>
      </c>
      <c r="D38" s="119">
        <v>7.8</v>
      </c>
      <c r="E38" s="119">
        <v>0</v>
      </c>
      <c r="F38" s="119">
        <f t="shared" si="2"/>
        <v>13.8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1.1555555555555557</v>
      </c>
      <c r="C41" s="44">
        <f>AVERAGE(C32:C40)</f>
        <v>0</v>
      </c>
      <c r="D41" s="44">
        <f>AVERAGE(D32:D40)</f>
        <v>2.9555555555555557</v>
      </c>
      <c r="E41" s="44">
        <f>AVERAGE(E32:E40)</f>
        <v>0</v>
      </c>
      <c r="F41" s="44">
        <f>AVERAGE(F32:F40)</f>
        <v>4.1111111111111107</v>
      </c>
    </row>
    <row r="42" spans="1:19" x14ac:dyDescent="0.2">
      <c r="A42" s="46" t="s">
        <v>36</v>
      </c>
      <c r="B42" s="47">
        <f>AVERAGE(B4:B11,B13:B23,B25:B26,B28:B30,B32:B40)</f>
        <v>0.5696969696969697</v>
      </c>
      <c r="C42" s="47">
        <f>AVERAGE(C4:C11,C13:C23,C25:C26,C28:C30,C32:C40)</f>
        <v>0</v>
      </c>
      <c r="D42" s="47">
        <f>AVERAGE(D4:D11,D13:D23,D25:D26,D28:D30,D32:D40)</f>
        <v>1.1939393939393939</v>
      </c>
      <c r="E42" s="47">
        <f>AVERAGE(E4:E11,E13:E23,E25:E26,E28:E30,E32:E40)</f>
        <v>0.14242424242424243</v>
      </c>
      <c r="F42" s="47">
        <f>AVERAGE(F4:F11,F13:F23,F25:F26,F28:F30,F32:F40)</f>
        <v>1.9060606060606058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J12" sqref="J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6" t="s">
        <v>94</v>
      </c>
      <c r="B1" s="126"/>
      <c r="C1" s="126"/>
      <c r="D1" s="126"/>
      <c r="E1" s="126"/>
      <c r="F1" s="126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112</v>
      </c>
      <c r="B1" s="126"/>
      <c r="C1" s="126"/>
      <c r="D1" s="126"/>
      <c r="E1" s="126"/>
      <c r="F1" s="126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17" sqref="G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6" t="s">
        <v>113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10.199999999999999</v>
      </c>
      <c r="E4" s="12">
        <v>2.6</v>
      </c>
      <c r="F4" s="12">
        <f t="shared" ref="F4:F11" si="0">B4+C4+D4+E4</f>
        <v>12.799999999999999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0</v>
      </c>
      <c r="C5" s="119">
        <v>0</v>
      </c>
      <c r="D5" s="119">
        <v>15.5</v>
      </c>
      <c r="E5" s="119">
        <v>1.5</v>
      </c>
      <c r="F5" s="119">
        <f t="shared" si="0"/>
        <v>17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7</v>
      </c>
      <c r="E6" s="12">
        <v>28</v>
      </c>
      <c r="F6" s="12">
        <f t="shared" si="0"/>
        <v>35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18" t="s">
        <v>5</v>
      </c>
      <c r="B7" s="119">
        <v>0</v>
      </c>
      <c r="C7" s="119">
        <v>0</v>
      </c>
      <c r="D7" s="119">
        <v>19.2</v>
      </c>
      <c r="E7" s="119">
        <v>16.600000000000001</v>
      </c>
      <c r="F7" s="119">
        <f t="shared" si="0"/>
        <v>35.799999999999997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1.6</v>
      </c>
      <c r="E8" s="12">
        <v>13.4</v>
      </c>
      <c r="F8" s="12">
        <f t="shared" si="0"/>
        <v>15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1.2</v>
      </c>
      <c r="E9" s="12">
        <v>8</v>
      </c>
      <c r="F9" s="12">
        <f t="shared" si="0"/>
        <v>9.1999999999999993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0</v>
      </c>
      <c r="C10" s="119">
        <v>0</v>
      </c>
      <c r="D10" s="119">
        <v>33</v>
      </c>
      <c r="E10" s="119">
        <v>14.3</v>
      </c>
      <c r="F10" s="119">
        <f t="shared" si="0"/>
        <v>47.3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12.8</v>
      </c>
      <c r="E11" s="86">
        <v>7</v>
      </c>
      <c r="F11" s="12">
        <f t="shared" si="0"/>
        <v>19.8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23.987500000000001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10.8</v>
      </c>
      <c r="E13" s="12">
        <v>11.2</v>
      </c>
      <c r="F13" s="12">
        <f t="shared" ref="F13:F23" si="1">B13+C13+D13+E13</f>
        <v>22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8" t="s">
        <v>11</v>
      </c>
      <c r="B14" s="119">
        <v>0</v>
      </c>
      <c r="C14" s="119">
        <v>0</v>
      </c>
      <c r="D14" s="119">
        <v>14</v>
      </c>
      <c r="E14" s="119">
        <v>10.1</v>
      </c>
      <c r="F14" s="119">
        <f t="shared" si="1"/>
        <v>24.1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6.8</v>
      </c>
      <c r="F15" s="12">
        <f t="shared" si="1"/>
        <v>6.8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18" t="s">
        <v>13</v>
      </c>
      <c r="B16" s="119">
        <v>0</v>
      </c>
      <c r="C16" s="119">
        <v>0</v>
      </c>
      <c r="D16" s="119">
        <v>37</v>
      </c>
      <c r="E16" s="119">
        <v>10.8</v>
      </c>
      <c r="F16" s="119">
        <f t="shared" si="1"/>
        <v>47.8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2</v>
      </c>
      <c r="E17" s="12">
        <v>11</v>
      </c>
      <c r="F17" s="12">
        <f t="shared" si="1"/>
        <v>13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0</v>
      </c>
      <c r="C18" s="119">
        <v>0</v>
      </c>
      <c r="D18" s="119">
        <v>15</v>
      </c>
      <c r="E18" s="119">
        <v>14.2</v>
      </c>
      <c r="F18" s="119">
        <f t="shared" si="1"/>
        <v>29.2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7</v>
      </c>
      <c r="E19" s="12">
        <v>9.4</v>
      </c>
      <c r="F19" s="12">
        <f t="shared" si="1"/>
        <v>16.399999999999999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17</v>
      </c>
      <c r="B20" s="119">
        <v>0</v>
      </c>
      <c r="C20" s="119">
        <v>0</v>
      </c>
      <c r="D20" s="119">
        <v>15.5</v>
      </c>
      <c r="E20" s="119">
        <v>10.8</v>
      </c>
      <c r="F20" s="119">
        <f t="shared" si="1"/>
        <v>26.3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18</v>
      </c>
      <c r="B21" s="119">
        <v>0</v>
      </c>
      <c r="C21" s="119">
        <v>0</v>
      </c>
      <c r="D21" s="119">
        <v>22</v>
      </c>
      <c r="E21" s="119">
        <v>5.2</v>
      </c>
      <c r="F21" s="119">
        <f t="shared" si="1"/>
        <v>27.2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0" t="s">
        <v>19</v>
      </c>
      <c r="B22" s="119">
        <v>0</v>
      </c>
      <c r="C22" s="119">
        <v>0</v>
      </c>
      <c r="D22" s="119">
        <v>58</v>
      </c>
      <c r="E22" s="119">
        <v>8</v>
      </c>
      <c r="F22" s="119">
        <f t="shared" si="1"/>
        <v>66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8.8000000000000007</v>
      </c>
      <c r="E23" s="12">
        <v>22.7</v>
      </c>
      <c r="F23" s="12">
        <f t="shared" si="1"/>
        <v>31.5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28.209090909090904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4.5</v>
      </c>
      <c r="E25" s="12">
        <v>6.7</v>
      </c>
      <c r="F25" s="12">
        <f>B25+C25+D25+E25</f>
        <v>11.2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23</v>
      </c>
      <c r="B26" s="119">
        <v>0</v>
      </c>
      <c r="C26" s="119">
        <v>0</v>
      </c>
      <c r="D26" s="119">
        <v>7.8</v>
      </c>
      <c r="E26" s="119">
        <v>8.1999999999999993</v>
      </c>
      <c r="F26" s="119">
        <f>B26+C26+D26+E26</f>
        <v>16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13.6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5.6</v>
      </c>
      <c r="E28" s="12">
        <v>4.8</v>
      </c>
      <c r="F28" s="12">
        <f>B28+C28+D28+E28</f>
        <v>10.399999999999999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0</v>
      </c>
      <c r="C29" s="119">
        <v>0</v>
      </c>
      <c r="D29" s="119">
        <v>6.6</v>
      </c>
      <c r="E29" s="119">
        <v>18.399999999999999</v>
      </c>
      <c r="F29" s="119">
        <f>B29+C29+D29+E29</f>
        <v>25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5.8</v>
      </c>
      <c r="E30" s="12">
        <v>15</v>
      </c>
      <c r="F30" s="12">
        <f>B30+C30+D30+E30</f>
        <v>20.8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18.733333333333334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0.8</v>
      </c>
      <c r="E32" s="12">
        <v>11.6</v>
      </c>
      <c r="F32" s="12">
        <f t="shared" ref="F32:F40" si="2">B32+C32+D32+E32</f>
        <v>12.4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2.6</v>
      </c>
      <c r="E33" s="12">
        <v>13.8</v>
      </c>
      <c r="F33" s="12">
        <f t="shared" si="2"/>
        <v>16.400000000000002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18" t="s">
        <v>30</v>
      </c>
      <c r="B34" s="119">
        <v>0</v>
      </c>
      <c r="C34" s="119">
        <v>0</v>
      </c>
      <c r="D34" s="119">
        <v>42</v>
      </c>
      <c r="E34" s="119">
        <v>10.1</v>
      </c>
      <c r="F34" s="119">
        <f t="shared" si="2"/>
        <v>52.1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4.5999999999999996</v>
      </c>
      <c r="E35" s="12">
        <v>9.6</v>
      </c>
      <c r="F35" s="12">
        <f t="shared" si="2"/>
        <v>14.2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3.8</v>
      </c>
      <c r="F36" s="12">
        <f t="shared" si="2"/>
        <v>3.8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2.2000000000000002</v>
      </c>
      <c r="E37" s="12">
        <v>12.8</v>
      </c>
      <c r="F37" s="12">
        <f t="shared" si="2"/>
        <v>15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1.2</v>
      </c>
      <c r="E38" s="12">
        <v>7.8</v>
      </c>
      <c r="F38" s="12">
        <f t="shared" si="2"/>
        <v>9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10.199999999999999</v>
      </c>
      <c r="F39" s="12">
        <f t="shared" si="2"/>
        <v>10.199999999999999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8.5</v>
      </c>
      <c r="F40" s="12">
        <f t="shared" si="2"/>
        <v>8.5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5.9333333333333336</v>
      </c>
      <c r="E41" s="44">
        <f>AVERAGE(E32:E40)</f>
        <v>9.8000000000000007</v>
      </c>
      <c r="F41" s="44">
        <f>AVERAGE(F32:F40)</f>
        <v>15.733333333333333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11.342424242424245</v>
      </c>
      <c r="E42" s="47">
        <f>AVERAGE(E4:E11,E13:E23,E25:E26,E28:E30,E32:E40)</f>
        <v>10.693939393939395</v>
      </c>
      <c r="F42" s="47">
        <f>AVERAGE(F4:F11,F13:F23,F25:F26,F28:F30,F32:F40)</f>
        <v>22.036363636363635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6" t="s">
        <v>114</v>
      </c>
      <c r="B1" s="126"/>
      <c r="C1" s="126"/>
      <c r="D1" s="126"/>
      <c r="E1" s="126"/>
      <c r="F1" s="126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3.4</v>
      </c>
      <c r="C4" s="12">
        <v>3.8</v>
      </c>
      <c r="D4" s="12">
        <v>3.8</v>
      </c>
      <c r="E4" s="12">
        <v>0</v>
      </c>
      <c r="F4" s="12">
        <f t="shared" ref="F4:F11" si="0">B4+C4+D4+E4</f>
        <v>11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4</v>
      </c>
      <c r="C5" s="12">
        <v>4.5</v>
      </c>
      <c r="D5" s="12">
        <v>4.5</v>
      </c>
      <c r="E5" s="12">
        <v>0</v>
      </c>
      <c r="F5" s="12">
        <f t="shared" si="0"/>
        <v>13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0.5</v>
      </c>
      <c r="C6" s="12">
        <v>3</v>
      </c>
      <c r="D6" s="12">
        <v>3.8</v>
      </c>
      <c r="E6" s="12">
        <v>0</v>
      </c>
      <c r="F6" s="12">
        <f t="shared" si="0"/>
        <v>7.3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2</v>
      </c>
      <c r="C7" s="12">
        <v>3</v>
      </c>
      <c r="D7" s="12">
        <v>5.4</v>
      </c>
      <c r="E7" s="12">
        <v>0</v>
      </c>
      <c r="F7" s="12">
        <f t="shared" si="0"/>
        <v>10.4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2</v>
      </c>
      <c r="C8" s="12">
        <v>3.8</v>
      </c>
      <c r="D8" s="12">
        <v>4.4000000000000004</v>
      </c>
      <c r="E8" s="12">
        <v>0</v>
      </c>
      <c r="F8" s="12">
        <f t="shared" si="0"/>
        <v>10.199999999999999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3.2</v>
      </c>
      <c r="D9" s="12">
        <v>3.8</v>
      </c>
      <c r="E9" s="12">
        <v>0</v>
      </c>
      <c r="F9" s="12">
        <f t="shared" si="0"/>
        <v>7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2.2000000000000002</v>
      </c>
      <c r="C10" s="12">
        <v>3.5</v>
      </c>
      <c r="D10" s="12">
        <v>4.5599999999999996</v>
      </c>
      <c r="E10" s="12">
        <v>0</v>
      </c>
      <c r="F10" s="12">
        <f t="shared" si="0"/>
        <v>10.26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10.3</v>
      </c>
      <c r="C11" s="12">
        <v>4</v>
      </c>
      <c r="D11" s="12">
        <v>5</v>
      </c>
      <c r="E11" s="12">
        <v>0</v>
      </c>
      <c r="F11" s="12">
        <f t="shared" si="0"/>
        <v>19.3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3.0500000000000003</v>
      </c>
      <c r="C12" s="43">
        <f>AVERAGE(C4:C11)</f>
        <v>3.6</v>
      </c>
      <c r="D12" s="43">
        <f>AVERAGE(D4:D11)</f>
        <v>4.4074999999999998</v>
      </c>
      <c r="E12" s="43">
        <f>AVERAGE(E4:E11)</f>
        <v>0</v>
      </c>
      <c r="F12" s="43">
        <f>AVERAGE(F4:F11)</f>
        <v>11.057500000000001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1</v>
      </c>
      <c r="C13" s="12">
        <v>3.2</v>
      </c>
      <c r="D13" s="12">
        <v>7</v>
      </c>
      <c r="E13" s="12">
        <v>0</v>
      </c>
      <c r="F13" s="12">
        <f t="shared" ref="F13:F23" si="1">B13+C13+D13+E13</f>
        <v>11.2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0.2</v>
      </c>
      <c r="C14" s="12">
        <v>3</v>
      </c>
      <c r="D14" s="12">
        <v>3.2</v>
      </c>
      <c r="E14" s="12">
        <v>0</v>
      </c>
      <c r="F14" s="12">
        <f t="shared" si="1"/>
        <v>6.4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0.2</v>
      </c>
      <c r="C15" s="12">
        <v>2.6</v>
      </c>
      <c r="D15" s="12">
        <v>2.6</v>
      </c>
      <c r="E15" s="12">
        <v>0</v>
      </c>
      <c r="F15" s="12">
        <f t="shared" si="1"/>
        <v>5.4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1.8</v>
      </c>
      <c r="D16" s="12">
        <v>2.2000000000000002</v>
      </c>
      <c r="E16" s="12">
        <v>0</v>
      </c>
      <c r="F16" s="12">
        <f t="shared" si="1"/>
        <v>4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0.2</v>
      </c>
      <c r="C17" s="12">
        <v>3</v>
      </c>
      <c r="D17" s="12">
        <v>1.8</v>
      </c>
      <c r="E17" s="12">
        <v>0</v>
      </c>
      <c r="F17" s="12">
        <f t="shared" si="1"/>
        <v>5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3</v>
      </c>
      <c r="C18" s="12">
        <v>2.6</v>
      </c>
      <c r="D18" s="12">
        <v>4</v>
      </c>
      <c r="E18" s="12">
        <v>0</v>
      </c>
      <c r="F18" s="12">
        <f t="shared" si="1"/>
        <v>9.6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3</v>
      </c>
      <c r="D19" s="12">
        <v>2.2000000000000002</v>
      </c>
      <c r="E19" s="12">
        <v>0</v>
      </c>
      <c r="F19" s="12">
        <f t="shared" si="1"/>
        <v>5.2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0.5</v>
      </c>
      <c r="C20" s="12">
        <v>3</v>
      </c>
      <c r="D20" s="12">
        <v>4.2</v>
      </c>
      <c r="E20" s="12">
        <v>0</v>
      </c>
      <c r="F20" s="12">
        <f t="shared" si="1"/>
        <v>7.7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0.6</v>
      </c>
      <c r="C21" s="12">
        <v>3.6</v>
      </c>
      <c r="D21" s="12">
        <v>3.6</v>
      </c>
      <c r="E21" s="12">
        <v>0</v>
      </c>
      <c r="F21" s="12">
        <f t="shared" si="1"/>
        <v>7.8000000000000007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0.4</v>
      </c>
      <c r="C22" s="12">
        <v>2.7</v>
      </c>
      <c r="D22" s="12">
        <v>2.9</v>
      </c>
      <c r="E22" s="12">
        <v>0</v>
      </c>
      <c r="F22" s="12">
        <f t="shared" si="1"/>
        <v>6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3.7</v>
      </c>
      <c r="C23" s="12">
        <v>4.5</v>
      </c>
      <c r="D23" s="12">
        <v>6</v>
      </c>
      <c r="E23" s="12">
        <v>0</v>
      </c>
      <c r="F23" s="12">
        <f t="shared" si="1"/>
        <v>14.2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0.89090909090909098</v>
      </c>
      <c r="C24" s="44">
        <f>AVERAGE(C13:C23)</f>
        <v>3</v>
      </c>
      <c r="D24" s="44">
        <f>AVERAGE(D13:D23)</f>
        <v>3.6090909090909093</v>
      </c>
      <c r="E24" s="44">
        <f>AVERAGE(E13:E23)</f>
        <v>0</v>
      </c>
      <c r="F24" s="44">
        <f>AVERAGE(F13:F23)</f>
        <v>7.5000000000000009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4.3</v>
      </c>
      <c r="C25" s="12">
        <v>4.5</v>
      </c>
      <c r="D25" s="12">
        <v>3.7</v>
      </c>
      <c r="E25" s="12">
        <v>0</v>
      </c>
      <c r="F25" s="12">
        <f>B25+C25+D25+E25</f>
        <v>12.5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4.5999999999999996</v>
      </c>
      <c r="C26" s="12">
        <v>4.2</v>
      </c>
      <c r="D26" s="12">
        <v>4.2</v>
      </c>
      <c r="E26" s="12">
        <v>0</v>
      </c>
      <c r="F26" s="12">
        <f>B26+C26+D26+E26</f>
        <v>13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4.4499999999999993</v>
      </c>
      <c r="C27" s="43">
        <v>0</v>
      </c>
      <c r="D27" s="43">
        <f>AVERAGE(D25:D26)</f>
        <v>3.95</v>
      </c>
      <c r="E27" s="43">
        <f>AVERAGE(E25:E26)</f>
        <v>0</v>
      </c>
      <c r="F27" s="44">
        <f>AVERAGE(F25:F26)</f>
        <v>12.75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0.6</v>
      </c>
      <c r="C28" s="12">
        <v>4.5999999999999996</v>
      </c>
      <c r="D28" s="12">
        <v>2.7</v>
      </c>
      <c r="E28" s="12">
        <v>0</v>
      </c>
      <c r="F28" s="12">
        <f>B28+C28+D28+E28</f>
        <v>7.8999999999999995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10</v>
      </c>
      <c r="C29" s="12">
        <v>4.2</v>
      </c>
      <c r="D29" s="12">
        <v>4.8</v>
      </c>
      <c r="E29" s="12">
        <v>0</v>
      </c>
      <c r="F29" s="12">
        <f>B29+C29+D29+E29</f>
        <v>19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3.4</v>
      </c>
      <c r="C30" s="12">
        <v>5.2</v>
      </c>
      <c r="D30" s="12">
        <v>3.6</v>
      </c>
      <c r="E30" s="12">
        <v>0</v>
      </c>
      <c r="F30" s="12">
        <f>B30+C30+D30+E30</f>
        <v>12.2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v>0</v>
      </c>
      <c r="C31" s="43">
        <f>AVERAGE(C28:C30)</f>
        <v>4.666666666666667</v>
      </c>
      <c r="D31" s="43">
        <f>AVERAGE(D28:D30)</f>
        <v>3.6999999999999997</v>
      </c>
      <c r="E31" s="43">
        <f>AVERAGE(E28:E30)</f>
        <v>0</v>
      </c>
      <c r="F31" s="44">
        <f>AVERAGE(F28:F30)</f>
        <v>13.033333333333331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0.8</v>
      </c>
      <c r="C32" s="12">
        <v>3.8</v>
      </c>
      <c r="D32" s="12">
        <v>2.4</v>
      </c>
      <c r="E32" s="12">
        <v>0</v>
      </c>
      <c r="F32" s="12">
        <f t="shared" ref="F32:F40" si="2">B32+C32+D32+E32</f>
        <v>7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0.6</v>
      </c>
      <c r="C33" s="12">
        <v>4.5999999999999996</v>
      </c>
      <c r="D33" s="12">
        <v>4</v>
      </c>
      <c r="E33" s="12">
        <v>0</v>
      </c>
      <c r="F33" s="12">
        <f t="shared" si="2"/>
        <v>9.1999999999999993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4.5</v>
      </c>
      <c r="C34" s="12">
        <v>5.0999999999999996</v>
      </c>
      <c r="D34" s="12">
        <v>3.03</v>
      </c>
      <c r="E34" s="12">
        <v>0</v>
      </c>
      <c r="F34" s="12">
        <f t="shared" si="2"/>
        <v>12.629999999999999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10.4</v>
      </c>
      <c r="C35" s="12">
        <v>4.5999999999999996</v>
      </c>
      <c r="D35" s="12">
        <v>4</v>
      </c>
      <c r="E35" s="12">
        <v>0</v>
      </c>
      <c r="F35" s="12">
        <f t="shared" si="2"/>
        <v>19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22.4</v>
      </c>
      <c r="C36" s="12">
        <v>6</v>
      </c>
      <c r="D36" s="12">
        <v>3.8</v>
      </c>
      <c r="E36" s="12">
        <v>0</v>
      </c>
      <c r="F36" s="12">
        <f t="shared" si="2"/>
        <v>32.199999999999996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1.2</v>
      </c>
      <c r="C37" s="12">
        <v>5.8</v>
      </c>
      <c r="D37" s="12">
        <v>3.2</v>
      </c>
      <c r="E37" s="12">
        <v>0</v>
      </c>
      <c r="F37" s="12">
        <f t="shared" si="2"/>
        <v>10.199999999999999</v>
      </c>
      <c r="G37" s="37"/>
    </row>
    <row r="38" spans="1:19" x14ac:dyDescent="0.2">
      <c r="A38" s="16" t="s">
        <v>33</v>
      </c>
      <c r="B38" s="12">
        <v>12</v>
      </c>
      <c r="C38" s="12">
        <v>4.4000000000000004</v>
      </c>
      <c r="D38" s="12">
        <v>3.6</v>
      </c>
      <c r="E38" s="12">
        <v>0</v>
      </c>
      <c r="F38" s="12">
        <f t="shared" si="2"/>
        <v>20</v>
      </c>
      <c r="G38" s="37"/>
    </row>
    <row r="39" spans="1:19" s="6" customFormat="1" x14ac:dyDescent="0.2">
      <c r="A39" s="16" t="s">
        <v>44</v>
      </c>
      <c r="B39" s="12">
        <v>4</v>
      </c>
      <c r="C39" s="12">
        <v>7</v>
      </c>
      <c r="D39" s="12">
        <v>4.4000000000000004</v>
      </c>
      <c r="E39" s="12">
        <v>0</v>
      </c>
      <c r="F39" s="12">
        <f t="shared" si="2"/>
        <v>15.4</v>
      </c>
      <c r="G39" s="60"/>
    </row>
    <row r="40" spans="1:19" s="6" customFormat="1" x14ac:dyDescent="0.2">
      <c r="A40" s="16" t="s">
        <v>88</v>
      </c>
      <c r="B40" s="12">
        <v>8.6999999999999993</v>
      </c>
      <c r="C40" s="12">
        <v>4.5</v>
      </c>
      <c r="D40" s="12">
        <v>2.2999999999999998</v>
      </c>
      <c r="E40" s="12">
        <v>0</v>
      </c>
      <c r="F40" s="12">
        <f t="shared" si="2"/>
        <v>15.5</v>
      </c>
      <c r="G40" s="60"/>
    </row>
    <row r="41" spans="1:19" x14ac:dyDescent="0.2">
      <c r="A41" s="42" t="s">
        <v>35</v>
      </c>
      <c r="B41" s="44">
        <f>AVERAGE(B32:B40)</f>
        <v>7.1777777777777789</v>
      </c>
      <c r="C41" s="44">
        <f>AVERAGE(C32:C40)</f>
        <v>5.0888888888888886</v>
      </c>
      <c r="D41" s="44">
        <f>AVERAGE(D32:D40)</f>
        <v>3.4144444444444444</v>
      </c>
      <c r="E41" s="44">
        <f>AVERAGE(E32:E40)</f>
        <v>0</v>
      </c>
      <c r="F41" s="44">
        <f>AVERAGE(F32:F40)</f>
        <v>15.681111111111111</v>
      </c>
    </row>
    <row r="42" spans="1:19" x14ac:dyDescent="0.2">
      <c r="A42" s="46" t="s">
        <v>36</v>
      </c>
      <c r="B42" s="47">
        <f>AVERAGE(B4:B11,B13:B23,B25:B26,B28:B30,B32:B40)</f>
        <v>3.6878787878787884</v>
      </c>
      <c r="C42" s="47">
        <f>AVERAGE(C4:C11,C13:C23,C25:C26,C28:C30,C32:C40)</f>
        <v>3.9484848484848487</v>
      </c>
      <c r="D42" s="47">
        <f>AVERAGE(D4:D11,D13:D23,D25:D26,D28:D30,D32:D40)</f>
        <v>3.7784848484848488</v>
      </c>
      <c r="E42" s="47">
        <f>AVERAGE(E4:E11,E13:E23,E25:E26,E28:E30,E32:E40)</f>
        <v>0</v>
      </c>
      <c r="F42" s="47">
        <f>AVERAGE(F4:F11,F13:F23,F25:F26,F28:F30,F32:F40)</f>
        <v>11.414848484848482</v>
      </c>
    </row>
  </sheetData>
  <protectedRanges>
    <protectedRange sqref="C4:E11 C13:E23 C25:E26 C28:E30 C32:E40" name="Intervalo1_1" securityDescriptor="O:WDG:WDD:(A;;CC;;;WD)"/>
    <protectedRange sqref="B4:B11 B13:B23 B25:B26 B28:B30 B32:B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Q9" sqref="Q9"/>
    </sheetView>
  </sheetViews>
  <sheetFormatPr defaultRowHeight="12.75" x14ac:dyDescent="0.2"/>
  <cols>
    <col min="1" max="1" width="29.7109375" customWidth="1"/>
    <col min="2" max="5" width="6.7109375" customWidth="1"/>
    <col min="6" max="6" width="11.7109375" customWidth="1"/>
  </cols>
  <sheetData>
    <row r="1" spans="1:18" s="5" customFormat="1" ht="15.75" x14ac:dyDescent="0.25">
      <c r="A1" s="126" t="s">
        <v>115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1</v>
      </c>
      <c r="D4" s="12">
        <v>0.4</v>
      </c>
      <c r="E4" s="12">
        <v>0</v>
      </c>
      <c r="F4" s="12">
        <f t="shared" ref="F4:F11" si="0">B4+C4+D4+E4</f>
        <v>1.4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1.2</v>
      </c>
      <c r="D5" s="12">
        <v>1</v>
      </c>
      <c r="E5" s="12">
        <v>0</v>
      </c>
      <c r="F5" s="12">
        <f t="shared" si="0"/>
        <v>2.2000000000000002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2</v>
      </c>
      <c r="D6" s="12">
        <v>2.2000000000000002</v>
      </c>
      <c r="E6" s="12">
        <v>0</v>
      </c>
      <c r="F6" s="12">
        <f t="shared" si="0"/>
        <v>4.2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0.4</v>
      </c>
      <c r="D7" s="12">
        <v>0.6</v>
      </c>
      <c r="E7" s="12">
        <v>0</v>
      </c>
      <c r="F7" s="12">
        <f t="shared" si="0"/>
        <v>1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0.6</v>
      </c>
      <c r="D8" s="12">
        <v>0.6</v>
      </c>
      <c r="E8" s="12">
        <v>0</v>
      </c>
      <c r="F8" s="12">
        <f t="shared" si="0"/>
        <v>1.2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2</v>
      </c>
      <c r="D9" s="12">
        <v>2.2000000000000002</v>
      </c>
      <c r="E9" s="12">
        <v>0</v>
      </c>
      <c r="F9" s="12">
        <f t="shared" si="0"/>
        <v>4.2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1.2</v>
      </c>
      <c r="D10" s="12">
        <v>1.3</v>
      </c>
      <c r="E10" s="12">
        <v>0</v>
      </c>
      <c r="F10" s="12">
        <f t="shared" si="0"/>
        <v>2.5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0.8</v>
      </c>
      <c r="D11" s="12">
        <v>0.2</v>
      </c>
      <c r="E11" s="12">
        <v>0</v>
      </c>
      <c r="F11" s="12">
        <f t="shared" si="0"/>
        <v>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123">
        <v>0</v>
      </c>
      <c r="C12" s="43">
        <f>AVERAGE(C4:C11)</f>
        <v>1.1500000000000001</v>
      </c>
      <c r="D12" s="43">
        <f>AVERAGE(D4:D11)</f>
        <v>1.0625</v>
      </c>
      <c r="E12" s="43">
        <f>AVERAGE(E4:E11)</f>
        <v>0</v>
      </c>
      <c r="F12" s="43">
        <f>AVERAGE(F4:F11)</f>
        <v>2.2124999999999999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1.2</v>
      </c>
      <c r="D13" s="12">
        <v>0</v>
      </c>
      <c r="E13" s="12">
        <v>0</v>
      </c>
      <c r="F13" s="12">
        <f t="shared" ref="F13:F23" si="1">B13+C13+D13+E13</f>
        <v>1.2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3.9</v>
      </c>
      <c r="D14" s="12">
        <v>0</v>
      </c>
      <c r="E14" s="12">
        <v>0</v>
      </c>
      <c r="F14" s="12">
        <f t="shared" si="1"/>
        <v>3.9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2.8</v>
      </c>
      <c r="D15" s="12">
        <v>0.4</v>
      </c>
      <c r="E15" s="12">
        <v>0</v>
      </c>
      <c r="F15" s="12">
        <f t="shared" si="1"/>
        <v>3.1999999999999997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3.2</v>
      </c>
      <c r="D16" s="12">
        <v>0.3</v>
      </c>
      <c r="E16" s="12">
        <v>0</v>
      </c>
      <c r="F16" s="12">
        <f t="shared" si="1"/>
        <v>3.5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5.8</v>
      </c>
      <c r="D17" s="12">
        <v>1</v>
      </c>
      <c r="E17" s="12">
        <v>0</v>
      </c>
      <c r="F17" s="12">
        <f t="shared" si="1"/>
        <v>6.8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0.6</v>
      </c>
      <c r="D18" s="12">
        <v>0.4</v>
      </c>
      <c r="E18" s="12">
        <v>0</v>
      </c>
      <c r="F18" s="12">
        <f t="shared" si="1"/>
        <v>1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6</v>
      </c>
      <c r="D19" s="12">
        <v>1</v>
      </c>
      <c r="E19" s="12">
        <v>0</v>
      </c>
      <c r="F19" s="12">
        <f t="shared" si="1"/>
        <v>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1.8</v>
      </c>
      <c r="D20" s="12">
        <v>0.4</v>
      </c>
      <c r="E20" s="12">
        <v>0</v>
      </c>
      <c r="F20" s="12">
        <f t="shared" si="1"/>
        <v>2.2000000000000002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1.4</v>
      </c>
      <c r="D21" s="12">
        <v>0.2</v>
      </c>
      <c r="E21" s="12">
        <v>0</v>
      </c>
      <c r="F21" s="12">
        <f t="shared" si="1"/>
        <v>1.5999999999999999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2.4</v>
      </c>
      <c r="D22" s="12">
        <v>0.3</v>
      </c>
      <c r="E22" s="12">
        <v>0</v>
      </c>
      <c r="F22" s="12">
        <f t="shared" si="1"/>
        <v>2.6999999999999997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123">
        <v>0</v>
      </c>
      <c r="C24" s="44">
        <f>AVERAGE(C13:C23)</f>
        <v>2.6636363636363636</v>
      </c>
      <c r="D24" s="44">
        <f>AVERAGE(D13:D23)</f>
        <v>0.36363636363636365</v>
      </c>
      <c r="E24" s="44">
        <f>AVERAGE(E13:E23)</f>
        <v>0</v>
      </c>
      <c r="F24" s="44">
        <f>AVERAGE(F13:F23)</f>
        <v>3.0272727272727278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0.8</v>
      </c>
      <c r="D25" s="12">
        <v>0.7</v>
      </c>
      <c r="E25" s="12">
        <v>0</v>
      </c>
      <c r="F25" s="12">
        <f>B25+C25+D25+E25</f>
        <v>1.5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0.6</v>
      </c>
      <c r="D26" s="12">
        <v>0.4</v>
      </c>
      <c r="E26" s="12">
        <v>0</v>
      </c>
      <c r="F26" s="12">
        <f>B26+C26+D26+E26</f>
        <v>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123">
        <v>0</v>
      </c>
      <c r="C27" s="43">
        <f>AVERAGE(C25:C26)</f>
        <v>0.7</v>
      </c>
      <c r="D27" s="43">
        <f>AVERAGE(D25:D26)</f>
        <v>0.55000000000000004</v>
      </c>
      <c r="E27" s="43">
        <f>AVERAGE(E25:E26)</f>
        <v>0</v>
      </c>
      <c r="F27" s="44">
        <f>AVERAGE(F25:F26)</f>
        <v>1.25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0.8</v>
      </c>
      <c r="E28" s="12">
        <v>0</v>
      </c>
      <c r="F28" s="12">
        <f>B28+C28+D28+E28</f>
        <v>0.8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0.6</v>
      </c>
      <c r="D29" s="12">
        <v>0.8</v>
      </c>
      <c r="E29" s="12">
        <v>0</v>
      </c>
      <c r="F29" s="12">
        <f>B29+C29+D29+E29</f>
        <v>1.4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1.5</v>
      </c>
      <c r="D30" s="12">
        <v>1.5</v>
      </c>
      <c r="E30" s="12">
        <v>0</v>
      </c>
      <c r="F30" s="12">
        <f>B30+C30+D30+E30</f>
        <v>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123">
        <v>0</v>
      </c>
      <c r="C31" s="43">
        <f>AVERAGE(C28:C30)</f>
        <v>0.70000000000000007</v>
      </c>
      <c r="D31" s="43">
        <f>AVERAGE(D28:D30)</f>
        <v>1.0333333333333334</v>
      </c>
      <c r="E31" s="43">
        <f>AVERAGE(E28:E30)</f>
        <v>0</v>
      </c>
      <c r="F31" s="44">
        <f>AVERAGE(F28:F30)</f>
        <v>1.7333333333333334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0.2</v>
      </c>
      <c r="D32" s="12">
        <v>3</v>
      </c>
      <c r="E32" s="12">
        <v>0</v>
      </c>
      <c r="F32" s="12">
        <f t="shared" ref="F32:F40" si="2">B32+C32+D32+E32</f>
        <v>3.2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1.4</v>
      </c>
      <c r="E33" s="12">
        <v>0</v>
      </c>
      <c r="F33" s="12">
        <f t="shared" si="2"/>
        <v>1.4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0.8</v>
      </c>
      <c r="D35" s="12">
        <v>0.4</v>
      </c>
      <c r="E35" s="12">
        <v>0</v>
      </c>
      <c r="F35" s="12">
        <f t="shared" si="2"/>
        <v>1.2000000000000002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0.2</v>
      </c>
      <c r="D36" s="12">
        <v>0.6</v>
      </c>
      <c r="E36" s="12">
        <v>0</v>
      </c>
      <c r="F36" s="12">
        <f t="shared" si="2"/>
        <v>0.8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8" x14ac:dyDescent="0.2">
      <c r="A38" s="16" t="s">
        <v>33</v>
      </c>
      <c r="B38" s="12">
        <v>0</v>
      </c>
      <c r="C38" s="12">
        <v>1</v>
      </c>
      <c r="D38" s="12">
        <v>1.2</v>
      </c>
      <c r="E38" s="12">
        <v>0</v>
      </c>
      <c r="F38" s="12">
        <f t="shared" si="2"/>
        <v>2.2000000000000002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0.6</v>
      </c>
      <c r="E39" s="12">
        <v>0</v>
      </c>
      <c r="F39" s="12">
        <f t="shared" si="2"/>
        <v>0.6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</row>
    <row r="41" spans="1:18" x14ac:dyDescent="0.2">
      <c r="A41" s="42" t="s">
        <v>35</v>
      </c>
      <c r="B41" s="123">
        <v>0</v>
      </c>
      <c r="C41" s="44">
        <f>AVERAGE(C32:C40)</f>
        <v>0.24444444444444446</v>
      </c>
      <c r="D41" s="44">
        <f>AVERAGE(D32:D40)</f>
        <v>0.8666666666666667</v>
      </c>
      <c r="E41" s="44">
        <f>AVERAGE(E32:E40)</f>
        <v>0</v>
      </c>
      <c r="F41" s="44">
        <f>AVERAGE(F32:F40)</f>
        <v>1.1111111111111109</v>
      </c>
    </row>
    <row r="42" spans="1:18" x14ac:dyDescent="0.2">
      <c r="A42" s="46" t="s">
        <v>36</v>
      </c>
      <c r="B42" s="124">
        <v>0</v>
      </c>
      <c r="C42" s="47">
        <f>AVERAGE(C4:C11,C13:C23,C25:C26,C28:C30,C32:C40)</f>
        <v>1.3393939393939396</v>
      </c>
      <c r="D42" s="47">
        <f>AVERAGE(D4:D11,D13:D23,D25:D26,D28:D30,D32:D40)</f>
        <v>0.74242424242424243</v>
      </c>
      <c r="E42" s="47">
        <f>AVERAGE(E4:E11,E13:E23,E25:E26,E28:E30,E32:E40)</f>
        <v>0</v>
      </c>
      <c r="F42" s="47">
        <f>AVERAGE(F4:F11,F13:F23,F25:F26,F28:F30,F32:F40)</f>
        <v>2.081818181818182</v>
      </c>
    </row>
  </sheetData>
  <protectedRanges>
    <protectedRange sqref="B4:E4 C13:E23 C25:E26 C28:E30 C32:E40 C5:E11 B5:B42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H5" sqref="H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6" t="s">
        <v>116</v>
      </c>
      <c r="B1" s="126"/>
      <c r="C1" s="126"/>
      <c r="D1" s="126"/>
      <c r="E1" s="126"/>
      <c r="F1" s="126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0.8</v>
      </c>
      <c r="E5" s="12">
        <v>0</v>
      </c>
      <c r="F5" s="12">
        <f t="shared" si="0"/>
        <v>0.8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0.4</v>
      </c>
      <c r="E8" s="12">
        <v>0</v>
      </c>
      <c r="F8" s="12">
        <f t="shared" si="0"/>
        <v>0.4</v>
      </c>
    </row>
    <row r="9" spans="1:15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0.17500000000000002</v>
      </c>
      <c r="E12" s="43">
        <f>AVERAGE(E4:E11)</f>
        <v>0</v>
      </c>
      <c r="F12" s="43">
        <f>AVERAGE(F4:F11)</f>
        <v>0.17500000000000002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1.8</v>
      </c>
      <c r="E28" s="12">
        <v>0</v>
      </c>
      <c r="F28" s="12">
        <f>B28+C28+D28+E28</f>
        <v>1.8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0.6</v>
      </c>
      <c r="E31" s="43">
        <f>AVERAGE(E28:E30)</f>
        <v>0</v>
      </c>
      <c r="F31" s="44">
        <f>AVERAGE(F28:F30)</f>
        <v>0.6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1</v>
      </c>
      <c r="E33" s="12">
        <v>0</v>
      </c>
      <c r="F33" s="12">
        <f t="shared" si="2"/>
        <v>1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5.2</v>
      </c>
      <c r="E39" s="12">
        <v>0</v>
      </c>
      <c r="F39" s="12">
        <f t="shared" si="2"/>
        <v>5.2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0.8</v>
      </c>
      <c r="E40" s="12">
        <v>0</v>
      </c>
      <c r="F40" s="12">
        <f t="shared" si="2"/>
        <v>0.8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0.84444444444444455</v>
      </c>
      <c r="E41" s="44">
        <f>AVERAGE(E32:E40)</f>
        <v>0</v>
      </c>
      <c r="F41" s="44">
        <f>AVERAGE(F32:F40)</f>
        <v>0.84444444444444455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0.32727272727272727</v>
      </c>
      <c r="E42" s="47">
        <f>AVERAGE(E4:E11,E13:E23,E25:E26,E28:E30,E32:E40)</f>
        <v>0</v>
      </c>
      <c r="F42" s="47">
        <f>AVERAGE(F4:F11,F13:F23,F25:F26,F28:F30,F32:F40)</f>
        <v>0.32727272727272727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H15" sqref="H1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117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3.3</v>
      </c>
      <c r="F15" s="12">
        <f t="shared" si="1"/>
        <v>3.3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2.6</v>
      </c>
      <c r="F16" s="12">
        <f t="shared" si="1"/>
        <v>2.6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0.55454545454545456</v>
      </c>
      <c r="F24" s="44">
        <f>AVERAGE(F13:F23)</f>
        <v>0.55454545454545456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0.18484848484848487</v>
      </c>
      <c r="F42" s="47">
        <f>AVERAGE(F4:F11,F13:F23,F25:F26,F28:F30,F32:F40)</f>
        <v>0.18484848484848487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F20" sqref="F2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6" t="s">
        <v>118</v>
      </c>
      <c r="B1" s="126"/>
      <c r="C1" s="126"/>
      <c r="D1" s="126"/>
      <c r="E1" s="126"/>
      <c r="F1" s="126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18.600000000000001</v>
      </c>
      <c r="E4" s="12">
        <v>1.4</v>
      </c>
      <c r="F4" s="12">
        <f t="shared" ref="F4:F11" si="0">B4+C4+D4+E4</f>
        <v>20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26.8</v>
      </c>
      <c r="E5" s="12">
        <v>1.4</v>
      </c>
      <c r="F5" s="12">
        <f t="shared" si="0"/>
        <v>28.2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40.799999999999997</v>
      </c>
      <c r="E6" s="12">
        <v>1.6</v>
      </c>
      <c r="F6" s="12">
        <f t="shared" si="0"/>
        <v>42.4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25</v>
      </c>
      <c r="E7" s="12">
        <v>1.2</v>
      </c>
      <c r="F7" s="12">
        <f t="shared" si="0"/>
        <v>26.2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13.4</v>
      </c>
      <c r="E8" s="12">
        <v>1</v>
      </c>
      <c r="F8" s="12">
        <f t="shared" si="0"/>
        <v>14.4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33.200000000000003</v>
      </c>
      <c r="E9" s="12">
        <v>0.4</v>
      </c>
      <c r="F9" s="12">
        <f t="shared" si="0"/>
        <v>33.6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30.8</v>
      </c>
      <c r="E10" s="12">
        <v>1.4</v>
      </c>
      <c r="F10" s="12">
        <f t="shared" si="0"/>
        <v>32.200000000000003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22.8</v>
      </c>
      <c r="E11" s="12">
        <v>1.2</v>
      </c>
      <c r="F11" s="12">
        <f t="shared" si="0"/>
        <v>24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26.425000000000004</v>
      </c>
      <c r="E12" s="43">
        <f>AVERAGE(E4:E11)</f>
        <v>1.2</v>
      </c>
      <c r="F12" s="43">
        <f>AVERAGE(F4:F11)</f>
        <v>27.625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30.2</v>
      </c>
      <c r="E13" s="12">
        <v>1.4</v>
      </c>
      <c r="F13" s="12">
        <f t="shared" ref="F13:F23" si="1">B13+C13+D13+E13</f>
        <v>31.599999999999998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38.5</v>
      </c>
      <c r="E14" s="12">
        <v>2.4500000000000002</v>
      </c>
      <c r="F14" s="12">
        <f t="shared" si="1"/>
        <v>40.950000000000003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40.799999999999997</v>
      </c>
      <c r="E15" s="12">
        <v>1.8</v>
      </c>
      <c r="F15" s="12">
        <f t="shared" si="1"/>
        <v>42.599999999999994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38.5</v>
      </c>
      <c r="E16" s="12">
        <v>2.2999999999999998</v>
      </c>
      <c r="F16" s="12">
        <f t="shared" si="1"/>
        <v>40.799999999999997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32.799999999999997</v>
      </c>
      <c r="E17" s="12">
        <v>4</v>
      </c>
      <c r="F17" s="12">
        <f t="shared" si="1"/>
        <v>36.799999999999997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26.2</v>
      </c>
      <c r="E18" s="12">
        <v>1.4</v>
      </c>
      <c r="F18" s="12">
        <f t="shared" si="1"/>
        <v>27.599999999999998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33.200000000000003</v>
      </c>
      <c r="E19" s="12">
        <v>3.2</v>
      </c>
      <c r="F19" s="12">
        <f t="shared" si="1"/>
        <v>36.400000000000006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43.8</v>
      </c>
      <c r="E20" s="12">
        <v>1.7</v>
      </c>
      <c r="F20" s="12">
        <f t="shared" si="1"/>
        <v>45.5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20.2</v>
      </c>
      <c r="E21" s="12">
        <v>1</v>
      </c>
      <c r="F21" s="12">
        <f t="shared" si="1"/>
        <v>21.2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30.5</v>
      </c>
      <c r="E22" s="12">
        <v>1.65</v>
      </c>
      <c r="F22" s="12">
        <f t="shared" si="1"/>
        <v>32.15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16.2</v>
      </c>
      <c r="E23" s="12">
        <v>1</v>
      </c>
      <c r="F23" s="12">
        <f t="shared" si="1"/>
        <v>17.2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31.9</v>
      </c>
      <c r="E24" s="44">
        <f>AVERAGE(E13:E23)</f>
        <v>1.9909090909090907</v>
      </c>
      <c r="F24" s="44">
        <f>AVERAGE(F13:F23)</f>
        <v>33.890909090909084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16</v>
      </c>
      <c r="E25" s="12">
        <v>0.8</v>
      </c>
      <c r="F25" s="12">
        <f>B25+C25+D25+E25</f>
        <v>16.8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23.6</v>
      </c>
      <c r="E26" s="12">
        <v>1.2</v>
      </c>
      <c r="F26" s="12">
        <f>B26+C26+D26+E26</f>
        <v>24.8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19.8</v>
      </c>
      <c r="E27" s="43">
        <f>AVERAGE(E25:E26)</f>
        <v>1</v>
      </c>
      <c r="F27" s="44">
        <f>AVERAGE(F25:F26)</f>
        <v>20.8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13.6</v>
      </c>
      <c r="E28" s="12">
        <v>0.8</v>
      </c>
      <c r="F28" s="12">
        <f>B28+C28+D28+E28</f>
        <v>14.4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28</v>
      </c>
      <c r="E29" s="12">
        <v>0</v>
      </c>
      <c r="F29" s="12">
        <f>B29+C29+D29+E29</f>
        <v>28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20</v>
      </c>
      <c r="E30" s="12">
        <v>0.5</v>
      </c>
      <c r="F30" s="12">
        <f>B30+C30+D30+E30</f>
        <v>20.5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20.533333333333335</v>
      </c>
      <c r="E31" s="43">
        <f>AVERAGE(E28:E30)</f>
        <v>0.43333333333333335</v>
      </c>
      <c r="F31" s="44">
        <f>AVERAGE(F28:F30)</f>
        <v>20.966666666666665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8</v>
      </c>
      <c r="E32" s="12">
        <v>1.4</v>
      </c>
      <c r="F32" s="12">
        <f t="shared" ref="F32:F40" si="2">B32+C32+D32+E32</f>
        <v>9.4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11</v>
      </c>
      <c r="E33" s="12">
        <v>0.8</v>
      </c>
      <c r="F33" s="12">
        <f t="shared" si="2"/>
        <v>11.8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8.5</v>
      </c>
      <c r="E34" s="12">
        <v>1.2</v>
      </c>
      <c r="F34" s="12">
        <f t="shared" si="2"/>
        <v>9.6999999999999993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10.8</v>
      </c>
      <c r="E35" s="12">
        <v>0.8</v>
      </c>
      <c r="F35" s="12">
        <f t="shared" si="2"/>
        <v>11.600000000000001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8.8000000000000007</v>
      </c>
      <c r="E36" s="12">
        <v>2.2000000000000002</v>
      </c>
      <c r="F36" s="12">
        <f t="shared" si="2"/>
        <v>11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12.4</v>
      </c>
      <c r="E37" s="12">
        <v>1.2</v>
      </c>
      <c r="F37" s="12">
        <f t="shared" si="2"/>
        <v>13.6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11.6</v>
      </c>
      <c r="E38" s="12">
        <v>1.6</v>
      </c>
      <c r="F38" s="12">
        <f t="shared" si="2"/>
        <v>13.2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7.6</v>
      </c>
      <c r="E39" s="12">
        <v>1</v>
      </c>
      <c r="F39" s="12">
        <f t="shared" si="2"/>
        <v>8.6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10</v>
      </c>
      <c r="E40" s="12">
        <v>1.2</v>
      </c>
      <c r="F40" s="12">
        <f t="shared" si="2"/>
        <v>11.2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9.8555555555555543</v>
      </c>
      <c r="E41" s="44">
        <f>AVERAGE(E32:E40)</f>
        <v>1.2666666666666666</v>
      </c>
      <c r="F41" s="44">
        <f>AVERAGE(F32:F40)</f>
        <v>11.122222222222222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22.793939393939397</v>
      </c>
      <c r="E42" s="47">
        <f>AVERAGE(E4:E11,E13:E23,E25:E26,E28:E30,E32:E40)</f>
        <v>1.4000000000000001</v>
      </c>
      <c r="F42" s="47">
        <f>AVERAGE(F4:F11,F13:F23,F25:F26,F28:F30,F32:F40)</f>
        <v>24.193939393939395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6" t="s">
        <v>119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18" t="s">
        <v>2</v>
      </c>
      <c r="B4" s="119">
        <v>0</v>
      </c>
      <c r="C4" s="119">
        <v>0</v>
      </c>
      <c r="D4" s="119">
        <v>16</v>
      </c>
      <c r="E4" s="119">
        <v>0</v>
      </c>
      <c r="F4" s="119">
        <f t="shared" ref="F4:F11" si="0">B4+C4+D4+E4</f>
        <v>16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6.2</v>
      </c>
      <c r="E5" s="12">
        <v>0</v>
      </c>
      <c r="F5" s="12">
        <f t="shared" si="0"/>
        <v>6.2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3.8</v>
      </c>
      <c r="E6" s="12">
        <v>0</v>
      </c>
      <c r="F6" s="12">
        <f t="shared" si="0"/>
        <v>3.8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5.4</v>
      </c>
      <c r="E7" s="12">
        <v>0</v>
      </c>
      <c r="F7" s="12">
        <f t="shared" si="0"/>
        <v>5.4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2.2000000000000002</v>
      </c>
      <c r="E8" s="12">
        <v>0</v>
      </c>
      <c r="F8" s="12">
        <f t="shared" si="0"/>
        <v>2.2000000000000002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0.8</v>
      </c>
      <c r="E9" s="12">
        <v>0</v>
      </c>
      <c r="F9" s="12">
        <f t="shared" si="0"/>
        <v>0.8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5.0999999999999996</v>
      </c>
      <c r="E10" s="12">
        <v>0</v>
      </c>
      <c r="F10" s="12">
        <f t="shared" si="0"/>
        <v>5.0999999999999996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121" t="s">
        <v>47</v>
      </c>
      <c r="B11" s="119">
        <v>0</v>
      </c>
      <c r="C11" s="119">
        <v>0</v>
      </c>
      <c r="D11" s="119">
        <v>13.2</v>
      </c>
      <c r="E11" s="119">
        <v>0</v>
      </c>
      <c r="F11" s="119">
        <f t="shared" si="0"/>
        <v>13.2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6.5875000000000004</v>
      </c>
      <c r="E12" s="43">
        <f>AVERAGE(E4:E11)</f>
        <v>0</v>
      </c>
      <c r="F12" s="43">
        <f>AVERAGE(F4:F11)</f>
        <v>6.5875000000000004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3.6</v>
      </c>
      <c r="E13" s="12">
        <v>0</v>
      </c>
      <c r="F13" s="12">
        <f t="shared" ref="F13:F23" si="1">B13+C13+D13+E13</f>
        <v>3.6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6.2</v>
      </c>
      <c r="E14" s="12">
        <v>0</v>
      </c>
      <c r="F14" s="12">
        <f t="shared" si="1"/>
        <v>6.2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4</v>
      </c>
      <c r="E15" s="12">
        <v>0</v>
      </c>
      <c r="F15" s="12">
        <f t="shared" si="1"/>
        <v>4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6.8</v>
      </c>
      <c r="E16" s="12">
        <v>0</v>
      </c>
      <c r="F16" s="12">
        <f t="shared" si="1"/>
        <v>6.8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18" t="s">
        <v>14</v>
      </c>
      <c r="B17" s="119">
        <v>0</v>
      </c>
      <c r="C17" s="119">
        <v>0</v>
      </c>
      <c r="D17" s="119">
        <v>11.2</v>
      </c>
      <c r="E17" s="119">
        <v>0</v>
      </c>
      <c r="F17" s="119">
        <f t="shared" si="1"/>
        <v>11.2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18" t="s">
        <v>15</v>
      </c>
      <c r="B18" s="119">
        <v>0</v>
      </c>
      <c r="C18" s="119">
        <v>0</v>
      </c>
      <c r="D18" s="119">
        <v>15.4</v>
      </c>
      <c r="E18" s="119">
        <v>0</v>
      </c>
      <c r="F18" s="119">
        <f t="shared" si="1"/>
        <v>15.4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8.4</v>
      </c>
      <c r="E19" s="12">
        <v>0</v>
      </c>
      <c r="F19" s="12">
        <f t="shared" si="1"/>
        <v>8.4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4</v>
      </c>
      <c r="E20" s="12">
        <v>0</v>
      </c>
      <c r="F20" s="12">
        <f t="shared" si="1"/>
        <v>4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1</v>
      </c>
      <c r="E21" s="12">
        <v>0</v>
      </c>
      <c r="F21" s="12">
        <f t="shared" si="1"/>
        <v>1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3.9</v>
      </c>
      <c r="E22" s="12">
        <v>0</v>
      </c>
      <c r="F22" s="12">
        <f t="shared" si="1"/>
        <v>3.9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120" t="s">
        <v>20</v>
      </c>
      <c r="B23" s="119">
        <v>0</v>
      </c>
      <c r="C23" s="119">
        <v>0</v>
      </c>
      <c r="D23" s="119">
        <v>10.5</v>
      </c>
      <c r="E23" s="119">
        <v>0</v>
      </c>
      <c r="F23" s="119">
        <f t="shared" si="1"/>
        <v>10.5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6.8181818181818183</v>
      </c>
      <c r="E24" s="44">
        <f>AVERAGE(E13:E23)</f>
        <v>0</v>
      </c>
      <c r="F24" s="44">
        <f>AVERAGE(F13:F23)</f>
        <v>6.8181818181818183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18" t="s">
        <v>22</v>
      </c>
      <c r="B25" s="119">
        <v>0</v>
      </c>
      <c r="C25" s="119">
        <v>0</v>
      </c>
      <c r="D25" s="119">
        <v>17.2</v>
      </c>
      <c r="E25" s="119">
        <v>0</v>
      </c>
      <c r="F25" s="119">
        <f>B25+C25+D25+E25</f>
        <v>17.2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18" t="s">
        <v>23</v>
      </c>
      <c r="B26" s="119">
        <v>0</v>
      </c>
      <c r="C26" s="119">
        <v>0</v>
      </c>
      <c r="D26" s="119">
        <v>12.2</v>
      </c>
      <c r="E26" s="119">
        <v>0</v>
      </c>
      <c r="F26" s="119">
        <f>B26+C26+D26+E26</f>
        <v>12.2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14.7</v>
      </c>
      <c r="E27" s="43">
        <f>AVERAGE(E25:E26)</f>
        <v>0</v>
      </c>
      <c r="F27" s="44">
        <f>AVERAGE(F25:F26)</f>
        <v>14.7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5.2</v>
      </c>
      <c r="E28" s="12">
        <v>0</v>
      </c>
      <c r="F28" s="12">
        <f>B28+C28+D28+E28</f>
        <v>5.2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6.8</v>
      </c>
      <c r="E29" s="12">
        <v>0</v>
      </c>
      <c r="F29" s="12">
        <f>B29+C29+D29+E29</f>
        <v>6.8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5.333333333333333</v>
      </c>
      <c r="E31" s="43">
        <f>AVERAGE(E28:E30)</f>
        <v>0</v>
      </c>
      <c r="F31" s="44">
        <f>AVERAGE(F28:F30)</f>
        <v>5.333333333333333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6.2</v>
      </c>
      <c r="E32" s="12">
        <v>0</v>
      </c>
      <c r="F32" s="12">
        <f t="shared" ref="F32:F40" si="2">B32+C32+D32+E32</f>
        <v>6.2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7.6</v>
      </c>
      <c r="E33" s="12">
        <v>0</v>
      </c>
      <c r="F33" s="12">
        <f t="shared" si="2"/>
        <v>7.6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18" t="s">
        <v>31</v>
      </c>
      <c r="B35" s="119">
        <v>0</v>
      </c>
      <c r="C35" s="119">
        <v>0</v>
      </c>
      <c r="D35" s="119">
        <v>28.2</v>
      </c>
      <c r="E35" s="119">
        <v>0</v>
      </c>
      <c r="F35" s="119">
        <f t="shared" si="2"/>
        <v>28.2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4.2</v>
      </c>
      <c r="E36" s="12">
        <v>0</v>
      </c>
      <c r="F36" s="12">
        <f t="shared" si="2"/>
        <v>4.2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7</v>
      </c>
      <c r="E37" s="12">
        <v>0</v>
      </c>
      <c r="F37" s="12">
        <f t="shared" si="2"/>
        <v>7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18" t="s">
        <v>33</v>
      </c>
      <c r="B38" s="119">
        <v>0</v>
      </c>
      <c r="C38" s="119">
        <v>0</v>
      </c>
      <c r="D38" s="119">
        <v>10.6</v>
      </c>
      <c r="E38" s="119">
        <v>0</v>
      </c>
      <c r="F38" s="119">
        <f t="shared" si="2"/>
        <v>10.6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4</v>
      </c>
      <c r="E40" s="12">
        <v>0</v>
      </c>
      <c r="F40" s="12">
        <f t="shared" si="2"/>
        <v>4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7.5555555555555554</v>
      </c>
      <c r="E41" s="44">
        <f>AVERAGE(E32:E40)</f>
        <v>0</v>
      </c>
      <c r="F41" s="44">
        <f>AVERAGE(F32:F40)</f>
        <v>7.5555555555555554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7.3060606060606039</v>
      </c>
      <c r="E42" s="47">
        <f>AVERAGE(E4:E11,E13:E23,E25:E26,E28:E30,E32:E40)</f>
        <v>0</v>
      </c>
      <c r="F42" s="47">
        <f>AVERAGE(F4:F11,F13:F23,F25:F26,F28:F30,F32:F40)</f>
        <v>7.3060606060606039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6" t="s">
        <v>120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0.2</v>
      </c>
      <c r="C4" s="12">
        <v>0</v>
      </c>
      <c r="D4" s="12">
        <v>0.2</v>
      </c>
      <c r="E4" s="12">
        <v>4.5999999999999996</v>
      </c>
      <c r="F4" s="12">
        <f t="shared" ref="F4:F11" si="0">B4+C4+D4+E4</f>
        <v>5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2.2000000000000002</v>
      </c>
      <c r="E5" s="12">
        <v>0.2</v>
      </c>
      <c r="F5" s="12">
        <f t="shared" si="0"/>
        <v>2.4000000000000004</v>
      </c>
      <c r="J5" s="38"/>
      <c r="K5" s="41"/>
      <c r="L5" s="41"/>
      <c r="M5" s="41"/>
      <c r="N5" s="41"/>
      <c r="O5" s="38"/>
    </row>
    <row r="6" spans="1:15" s="1" customFormat="1" x14ac:dyDescent="0.2">
      <c r="A6" s="118" t="s">
        <v>4</v>
      </c>
      <c r="B6" s="119">
        <v>0</v>
      </c>
      <c r="C6" s="119">
        <v>0</v>
      </c>
      <c r="D6" s="119">
        <v>7.4</v>
      </c>
      <c r="E6" s="119">
        <v>0</v>
      </c>
      <c r="F6" s="119">
        <f t="shared" si="0"/>
        <v>7.4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0.4</v>
      </c>
      <c r="E7" s="12">
        <v>4.2</v>
      </c>
      <c r="F7" s="12">
        <f t="shared" si="0"/>
        <v>4.6000000000000005</v>
      </c>
      <c r="J7" s="38"/>
      <c r="K7" s="41"/>
      <c r="L7" s="41"/>
      <c r="M7" s="41"/>
      <c r="N7" s="41"/>
      <c r="O7" s="38"/>
    </row>
    <row r="8" spans="1:15" x14ac:dyDescent="0.2">
      <c r="A8" s="118" t="s">
        <v>6</v>
      </c>
      <c r="B8" s="119">
        <v>0</v>
      </c>
      <c r="C8" s="119">
        <v>0</v>
      </c>
      <c r="D8" s="119">
        <v>3</v>
      </c>
      <c r="E8" s="119">
        <v>1.2</v>
      </c>
      <c r="F8" s="119">
        <f t="shared" si="0"/>
        <v>4.2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0.2</v>
      </c>
      <c r="E9" s="12">
        <v>0.2</v>
      </c>
      <c r="F9" s="12">
        <f t="shared" si="0"/>
        <v>0.4</v>
      </c>
      <c r="J9" s="38"/>
      <c r="K9" s="41"/>
      <c r="L9" s="41"/>
      <c r="M9" s="41"/>
      <c r="N9" s="41"/>
      <c r="O9" s="38"/>
    </row>
    <row r="10" spans="1:15" x14ac:dyDescent="0.2">
      <c r="A10" s="118" t="s">
        <v>8</v>
      </c>
      <c r="B10" s="119">
        <v>0</v>
      </c>
      <c r="C10" s="119">
        <v>0</v>
      </c>
      <c r="D10" s="119">
        <v>3.3</v>
      </c>
      <c r="E10" s="119">
        <v>1.46</v>
      </c>
      <c r="F10" s="119">
        <f t="shared" si="0"/>
        <v>4.76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0.8</v>
      </c>
      <c r="E11" s="12">
        <v>3.8</v>
      </c>
      <c r="F11" s="12">
        <f t="shared" si="0"/>
        <v>4.5999999999999996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2.5000000000000001E-2</v>
      </c>
      <c r="C12" s="43">
        <f>AVERAGE(C4:C11)</f>
        <v>0</v>
      </c>
      <c r="D12" s="43">
        <f>AVERAGE(D4:D11)</f>
        <v>2.1875</v>
      </c>
      <c r="E12" s="43">
        <f>AVERAGE(E4:E11)</f>
        <v>1.9575</v>
      </c>
      <c r="F12" s="43">
        <f>AVERAGE(F4:F11)</f>
        <v>4.17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3.2</v>
      </c>
      <c r="F13" s="12">
        <f t="shared" ref="F13:F23" si="1">B13+C13+D13+E13</f>
        <v>3.2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2.7</v>
      </c>
      <c r="F14" s="12">
        <f t="shared" si="1"/>
        <v>2.7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</v>
      </c>
      <c r="F15" s="12">
        <f t="shared" si="1"/>
        <v>1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2.5</v>
      </c>
      <c r="F16" s="12">
        <f t="shared" si="1"/>
        <v>2.5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0.8</v>
      </c>
      <c r="E17" s="12">
        <v>0</v>
      </c>
      <c r="F17" s="12">
        <f t="shared" si="1"/>
        <v>0.8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3.6</v>
      </c>
      <c r="F18" s="12">
        <f t="shared" si="1"/>
        <v>3.6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0.8</v>
      </c>
      <c r="E19" s="12">
        <v>0.2</v>
      </c>
      <c r="F19" s="12">
        <f t="shared" si="1"/>
        <v>1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0.2</v>
      </c>
      <c r="E20" s="12">
        <v>5.2</v>
      </c>
      <c r="F20" s="12">
        <f t="shared" si="1"/>
        <v>5.4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1.2</v>
      </c>
      <c r="F21" s="12">
        <f t="shared" si="1"/>
        <v>1.2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1.85</v>
      </c>
      <c r="F22" s="12">
        <f t="shared" si="1"/>
        <v>1.85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1.8</v>
      </c>
      <c r="F23" s="12">
        <f t="shared" si="1"/>
        <v>1.8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0.16363636363636364</v>
      </c>
      <c r="E24" s="44">
        <f>AVERAGE(E13:E23)</f>
        <v>2.1136363636363638</v>
      </c>
      <c r="F24" s="44">
        <f>AVERAGE(F13:F23)</f>
        <v>2.2772727272727278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4.2</v>
      </c>
      <c r="F25" s="12">
        <f>B25+C25+D25+E25</f>
        <v>4.2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4</v>
      </c>
      <c r="F26" s="12">
        <f>B26+C26+D26+E26</f>
        <v>4.2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4.0999999999999996</v>
      </c>
      <c r="F27" s="44">
        <f>AVERAGE(F25:F26)</f>
        <v>4.2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0.6</v>
      </c>
      <c r="F28" s="12">
        <f>B28+C28+D28+E28</f>
        <v>0.8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2</v>
      </c>
      <c r="E29" s="12">
        <v>4.4000000000000004</v>
      </c>
      <c r="F29" s="12">
        <f>B29+C29+D29+E29</f>
        <v>6.4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0.2</v>
      </c>
      <c r="C30" s="12">
        <v>0</v>
      </c>
      <c r="D30" s="12">
        <v>0.5</v>
      </c>
      <c r="E30" s="12">
        <v>3.5</v>
      </c>
      <c r="F30" s="12">
        <f>B30+C30+D30+E30</f>
        <v>4.2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0.9</v>
      </c>
      <c r="E31" s="43">
        <f>AVERAGE(E28:E30)</f>
        <v>2.8333333333333335</v>
      </c>
      <c r="F31" s="44">
        <f>AVERAGE(F28:F30)</f>
        <v>3.8000000000000003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0.8</v>
      </c>
      <c r="E32" s="12">
        <v>0.8</v>
      </c>
      <c r="F32" s="12">
        <f t="shared" ref="F32:F40" si="2">B32+C32+D32+E32</f>
        <v>1.6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0.4</v>
      </c>
      <c r="F33" s="12">
        <f t="shared" si="2"/>
        <v>0.8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0.63</v>
      </c>
      <c r="F34" s="12">
        <f t="shared" si="2"/>
        <v>0.63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0.6</v>
      </c>
      <c r="F35" s="12">
        <f t="shared" si="2"/>
        <v>0.6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</row>
    <row r="37" spans="1:18" x14ac:dyDescent="0.2">
      <c r="A37" s="16" t="s">
        <v>32</v>
      </c>
      <c r="B37" s="12">
        <v>0.2</v>
      </c>
      <c r="C37" s="12">
        <v>0</v>
      </c>
      <c r="D37" s="12">
        <v>0.2</v>
      </c>
      <c r="E37" s="12">
        <v>0.4</v>
      </c>
      <c r="F37" s="12">
        <f t="shared" si="2"/>
        <v>0.8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0.6</v>
      </c>
      <c r="F38" s="12">
        <f t="shared" si="2"/>
        <v>0.6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0.6</v>
      </c>
      <c r="F39" s="12">
        <f t="shared" si="2"/>
        <v>0.6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0.5</v>
      </c>
      <c r="F40" s="12">
        <f t="shared" si="2"/>
        <v>0.7</v>
      </c>
    </row>
    <row r="41" spans="1:18" x14ac:dyDescent="0.2">
      <c r="A41" s="42" t="s">
        <v>35</v>
      </c>
      <c r="B41" s="44">
        <f>AVERAGE(B32:B40)</f>
        <v>2.2222222222222223E-2</v>
      </c>
      <c r="C41" s="44">
        <f>AVERAGE(C32:C40)</f>
        <v>0</v>
      </c>
      <c r="D41" s="44">
        <f>AVERAGE(D32:D40)</f>
        <v>0.17777777777777778</v>
      </c>
      <c r="E41" s="44">
        <f>AVERAGE(E32:E40)</f>
        <v>0.55888888888888888</v>
      </c>
      <c r="F41" s="44">
        <f>AVERAGE(F32:F40)</f>
        <v>0.75888888888888895</v>
      </c>
    </row>
    <row r="42" spans="1:18" x14ac:dyDescent="0.2">
      <c r="A42" s="46" t="s">
        <v>36</v>
      </c>
      <c r="B42" s="47">
        <f>AVERAGE(B4:B11,B13:B23,B25:B26,B28:B30,B32:B40)</f>
        <v>1.8181818181818184E-2</v>
      </c>
      <c r="C42" s="47">
        <f>AVERAGE(C4:C11,C13:C23,C25:C26,C28:C30,C32:C40)</f>
        <v>0</v>
      </c>
      <c r="D42" s="47">
        <f>AVERAGE(D4:D11,D13:D23,D25:D26,D28:D30,D32:D40)</f>
        <v>0.72121212121212108</v>
      </c>
      <c r="E42" s="47">
        <f>AVERAGE(E4:E11,E13:E23,E25:E26,E28:E30,E32:E40)</f>
        <v>1.8375757575757579</v>
      </c>
      <c r="F42" s="47">
        <f>AVERAGE(F4:F11,F13:F23,F25:F26,F28:F30,F32:F40)</f>
        <v>2.5769696969696962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5" sqref="E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121</v>
      </c>
      <c r="B1" s="126"/>
      <c r="C1" s="126"/>
      <c r="D1" s="126"/>
      <c r="E1" s="126"/>
      <c r="F1" s="126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4.5999999999999996</v>
      </c>
      <c r="F4" s="12">
        <f t="shared" ref="F4:F11" si="0">B4+C4+D4+E4</f>
        <v>4.5999999999999996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0.5</v>
      </c>
      <c r="F5" s="12">
        <f t="shared" si="0"/>
        <v>0.5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0.2</v>
      </c>
      <c r="F6" s="12">
        <f t="shared" si="0"/>
        <v>0.2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4.4000000000000004</v>
      </c>
      <c r="F7" s="12">
        <f t="shared" si="0"/>
        <v>4.4000000000000004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1.2</v>
      </c>
      <c r="F8" s="12">
        <f t="shared" si="0"/>
        <v>1.2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0.4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1.7</v>
      </c>
      <c r="F10" s="12">
        <f t="shared" si="0"/>
        <v>1.7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3.8</v>
      </c>
      <c r="F11" s="12">
        <f t="shared" si="0"/>
        <v>3.8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2.0999999999999996</v>
      </c>
      <c r="F12" s="43">
        <f>AVERAGE(F4:F11)</f>
        <v>2.0999999999999996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3.4</v>
      </c>
      <c r="F13" s="12">
        <f t="shared" ref="F13:F23" si="1">B13+C13+D13+E13</f>
        <v>3.4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2.7</v>
      </c>
      <c r="F14" s="12">
        <f t="shared" si="1"/>
        <v>2.7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1.6</v>
      </c>
      <c r="F15" s="12">
        <f t="shared" si="1"/>
        <v>1.6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3</v>
      </c>
      <c r="F16" s="12">
        <f t="shared" si="1"/>
        <v>3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3.6</v>
      </c>
      <c r="F18" s="12">
        <f t="shared" si="1"/>
        <v>3.6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0.2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5.2</v>
      </c>
      <c r="F20" s="12">
        <f t="shared" si="1"/>
        <v>5.2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1.4</v>
      </c>
      <c r="F21" s="12">
        <f t="shared" si="1"/>
        <v>1.4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2.2000000000000002</v>
      </c>
      <c r="F22" s="12">
        <f t="shared" si="1"/>
        <v>2.2000000000000002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1.8</v>
      </c>
      <c r="F23" s="12">
        <f t="shared" si="1"/>
        <v>1.8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2.2999999999999998</v>
      </c>
      <c r="F24" s="44">
        <f>AVERAGE(F13:F23)</f>
        <v>2.2999999999999998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4.2</v>
      </c>
      <c r="F25" s="12">
        <f>B25+C25+D25+E25</f>
        <v>4.2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4.2</v>
      </c>
      <c r="F26" s="12">
        <f>B26+C26+D26+E26</f>
        <v>4.2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4.2</v>
      </c>
      <c r="F27" s="44">
        <f>AVERAGE(F25:F26)</f>
        <v>4.2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0.7</v>
      </c>
      <c r="F28" s="12">
        <f>B28+C28+D28+E28</f>
        <v>0.7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4.5999999999999996</v>
      </c>
      <c r="F29" s="12">
        <f>B29+C29+D29+E29</f>
        <v>4.5999999999999996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3.5</v>
      </c>
      <c r="F30" s="12">
        <f>B30+C30+D30+E30</f>
        <v>3.5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2.9333333333333336</v>
      </c>
      <c r="F31" s="44">
        <f>AVERAGE(F28:F30)</f>
        <v>2.9333333333333336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1.2</v>
      </c>
      <c r="F32" s="12">
        <f t="shared" ref="F32:F40" si="2">B32+C32+D32+E32</f>
        <v>1.2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0.6</v>
      </c>
      <c r="F33" s="12">
        <f t="shared" si="2"/>
        <v>0.6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1.1299999999999999</v>
      </c>
      <c r="F34" s="12">
        <f t="shared" si="2"/>
        <v>1.1299999999999999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0.8</v>
      </c>
      <c r="F35" s="12">
        <f t="shared" si="2"/>
        <v>0.8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0.6</v>
      </c>
      <c r="F38" s="12">
        <f t="shared" si="2"/>
        <v>0.6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1.4</v>
      </c>
      <c r="F39" s="12">
        <f t="shared" si="2"/>
        <v>1.4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0.8</v>
      </c>
      <c r="F40" s="12">
        <f t="shared" si="2"/>
        <v>0.8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0.82555555555555538</v>
      </c>
      <c r="F41" s="44">
        <f>AVERAGE(F32:F40)</f>
        <v>0.82555555555555538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2.0221212121212124</v>
      </c>
      <c r="F42" s="47">
        <f>AVERAGE(F4:F11,F13:F23,F25:F26,F28:F30,F32:F40)</f>
        <v>2.0221212121212124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31" sqref="E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95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0.2</v>
      </c>
      <c r="F28" s="12">
        <f>B28+C28+D28+E28</f>
        <v>0.2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0.8</v>
      </c>
      <c r="F30" s="12">
        <f>B30+C30+D30+E30</f>
        <v>0.8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0.40000000000000008</v>
      </c>
      <c r="F31" s="104">
        <f>AVERAGE(F28:F30)</f>
        <v>0.40000000000000008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1.8</v>
      </c>
      <c r="F32" s="12">
        <f t="shared" ref="F32:F40" si="2">B32+C32+D32+E32</f>
        <v>1.8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2</v>
      </c>
      <c r="F33" s="12">
        <f t="shared" si="2"/>
        <v>2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0.8</v>
      </c>
      <c r="F36" s="12">
        <f t="shared" si="2"/>
        <v>0.8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0.6</v>
      </c>
      <c r="F37" s="12">
        <f t="shared" si="2"/>
        <v>0.6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9.4</v>
      </c>
      <c r="F39" s="12">
        <f t="shared" si="2"/>
        <v>9.4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1.6666666666666667</v>
      </c>
      <c r="F41" s="44">
        <f>AVERAGE(F32:F40)</f>
        <v>1.6666666666666667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0.49090909090909091</v>
      </c>
      <c r="F42" s="47">
        <f>AVERAGE(F4:F11,F13:F23,F25:F26,F28:F30,F32:F40)</f>
        <v>0.49090909090909091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30" sqref="J3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1" t="s">
        <v>122</v>
      </c>
      <c r="B1" s="131"/>
      <c r="C1" s="131"/>
      <c r="D1" s="131"/>
      <c r="E1" s="131"/>
      <c r="F1" s="131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2.4</v>
      </c>
      <c r="D4" s="12">
        <v>0</v>
      </c>
      <c r="E4" s="12">
        <v>0.2</v>
      </c>
      <c r="F4" s="12">
        <f t="shared" ref="F4:F11" si="0">B4+C4+D4+E4</f>
        <v>2.6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1.8</v>
      </c>
      <c r="D5" s="12">
        <v>0.2</v>
      </c>
      <c r="E5" s="12">
        <v>0</v>
      </c>
      <c r="F5" s="12">
        <f t="shared" si="0"/>
        <v>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4</v>
      </c>
      <c r="D6" s="12">
        <v>0.2</v>
      </c>
      <c r="E6" s="12">
        <v>0.4</v>
      </c>
      <c r="F6" s="12">
        <f t="shared" si="0"/>
        <v>4.6000000000000005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1.8</v>
      </c>
      <c r="D7" s="12">
        <v>0.2</v>
      </c>
      <c r="E7" s="12">
        <v>0.2</v>
      </c>
      <c r="F7" s="12">
        <f t="shared" si="0"/>
        <v>2.2000000000000002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2.4</v>
      </c>
      <c r="D8" s="12">
        <v>0</v>
      </c>
      <c r="E8" s="12">
        <v>0</v>
      </c>
      <c r="F8" s="12">
        <f t="shared" si="0"/>
        <v>2.4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3</v>
      </c>
      <c r="D9" s="12">
        <v>0</v>
      </c>
      <c r="E9" s="12">
        <v>0.2</v>
      </c>
      <c r="F9" s="12">
        <f t="shared" si="0"/>
        <v>3.2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2.5</v>
      </c>
      <c r="D10" s="12">
        <v>0.2</v>
      </c>
      <c r="E10" s="12">
        <v>0</v>
      </c>
      <c r="F10" s="12">
        <f t="shared" si="0"/>
        <v>2.7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2.5</v>
      </c>
      <c r="D11" s="12">
        <v>0.3</v>
      </c>
      <c r="E11" s="12">
        <v>0.2</v>
      </c>
      <c r="F11" s="12">
        <f t="shared" si="0"/>
        <v>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2.5499999999999998</v>
      </c>
      <c r="D12" s="43">
        <f>AVERAGE(D4:D11)</f>
        <v>0.13750000000000001</v>
      </c>
      <c r="E12" s="43">
        <f>AVERAGE(E4:E11)</f>
        <v>0.15</v>
      </c>
      <c r="F12" s="43">
        <f>AVERAGE(F4:F11)</f>
        <v>2.8374999999999999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1.4</v>
      </c>
      <c r="C13" s="12">
        <v>6.2</v>
      </c>
      <c r="D13" s="12">
        <v>0.2</v>
      </c>
      <c r="E13" s="12">
        <v>0</v>
      </c>
      <c r="F13" s="12">
        <f t="shared" ref="F13:F23" si="1">B13+C13+D13+E13</f>
        <v>7.8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7</v>
      </c>
      <c r="D14" s="12">
        <v>0</v>
      </c>
      <c r="E14" s="12">
        <v>0</v>
      </c>
      <c r="F14" s="12">
        <f t="shared" si="1"/>
        <v>7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6</v>
      </c>
      <c r="D15" s="12">
        <v>0</v>
      </c>
      <c r="E15" s="12">
        <v>0.2</v>
      </c>
      <c r="F15" s="12">
        <f t="shared" si="1"/>
        <v>6.2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6</v>
      </c>
      <c r="D16" s="12">
        <v>0</v>
      </c>
      <c r="E16" s="12">
        <v>0.2</v>
      </c>
      <c r="F16" s="12">
        <f t="shared" si="1"/>
        <v>6.2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0.2</v>
      </c>
      <c r="C17" s="12">
        <v>4.5</v>
      </c>
      <c r="D17" s="12">
        <v>0</v>
      </c>
      <c r="E17" s="12">
        <v>0.3</v>
      </c>
      <c r="F17" s="12">
        <f t="shared" si="1"/>
        <v>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3.8</v>
      </c>
      <c r="D18" s="12">
        <v>0</v>
      </c>
      <c r="E18" s="12">
        <v>0.2</v>
      </c>
      <c r="F18" s="12">
        <f t="shared" si="1"/>
        <v>4.2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6.6</v>
      </c>
      <c r="D19" s="12">
        <v>0</v>
      </c>
      <c r="E19" s="12">
        <v>0.4</v>
      </c>
      <c r="F19" s="12">
        <f t="shared" si="1"/>
        <v>7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0.3</v>
      </c>
      <c r="C20" s="12">
        <v>7.5</v>
      </c>
      <c r="D20" s="12">
        <v>0</v>
      </c>
      <c r="E20" s="12">
        <v>0</v>
      </c>
      <c r="F20" s="12">
        <f t="shared" si="1"/>
        <v>7.8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2.8</v>
      </c>
      <c r="D21" s="12">
        <v>0.2</v>
      </c>
      <c r="E21" s="12">
        <v>0.2</v>
      </c>
      <c r="F21" s="12">
        <f t="shared" si="1"/>
        <v>3.2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4.4000000000000004</v>
      </c>
      <c r="D22" s="12">
        <v>0.1</v>
      </c>
      <c r="E22" s="12">
        <v>0</v>
      </c>
      <c r="F22" s="12">
        <f t="shared" si="1"/>
        <v>4.5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4.5</v>
      </c>
      <c r="D23" s="12">
        <v>0.3</v>
      </c>
      <c r="E23" s="12">
        <v>0.2</v>
      </c>
      <c r="F23" s="12">
        <f t="shared" si="1"/>
        <v>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0.19090909090909089</v>
      </c>
      <c r="C24" s="44">
        <f>AVERAGE(C13:C23)</f>
        <v>5.3909090909090907</v>
      </c>
      <c r="D24" s="44">
        <f>AVERAGE(D13:D23)</f>
        <v>7.2727272727272738E-2</v>
      </c>
      <c r="E24" s="44">
        <f>AVERAGE(E13:E23)</f>
        <v>0.15454545454545451</v>
      </c>
      <c r="F24" s="44">
        <f>AVERAGE(F13:F23)</f>
        <v>5.8090909090909095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2</v>
      </c>
      <c r="D25" s="12">
        <v>0</v>
      </c>
      <c r="E25" s="12">
        <v>0.2</v>
      </c>
      <c r="F25" s="12">
        <f>B25+C25+D25+E25</f>
        <v>2.2000000000000002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3.2</v>
      </c>
      <c r="D26" s="12">
        <v>0.2</v>
      </c>
      <c r="E26" s="12">
        <v>0.2</v>
      </c>
      <c r="F26" s="12">
        <f>B26+C26+D26+E26</f>
        <v>3.8000000000000007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f>AVERAGE(C25:C26)</f>
        <v>2.6</v>
      </c>
      <c r="D27" s="43">
        <f>AVERAGE(D25:D26)</f>
        <v>0.1</v>
      </c>
      <c r="E27" s="43">
        <f>AVERAGE(E25:E26)</f>
        <v>0.2</v>
      </c>
      <c r="F27" s="44">
        <f>AVERAGE(F25:F26)</f>
        <v>3.0000000000000004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1.6</v>
      </c>
      <c r="D28" s="12">
        <v>0</v>
      </c>
      <c r="E28" s="12">
        <v>0.3</v>
      </c>
      <c r="F28" s="12">
        <f>B28+C28+D28+E28</f>
        <v>1.9000000000000001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3</v>
      </c>
      <c r="D29" s="12">
        <v>0</v>
      </c>
      <c r="E29" s="12">
        <v>0</v>
      </c>
      <c r="F29" s="12">
        <f>B29+C29+D29+E29</f>
        <v>3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2.2000000000000002</v>
      </c>
      <c r="D30" s="12">
        <v>0</v>
      </c>
      <c r="E30" s="12">
        <v>0.3</v>
      </c>
      <c r="F30" s="12">
        <f>B30+C30+D30+E30</f>
        <v>2.5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2.2666666666666666</v>
      </c>
      <c r="D31" s="43">
        <f>AVERAGE(D28:D30)</f>
        <v>0</v>
      </c>
      <c r="E31" s="43">
        <f>AVERAGE(E28:E30)</f>
        <v>0.19999999999999998</v>
      </c>
      <c r="F31" s="44">
        <f>AVERAGE(F28:F30)</f>
        <v>2.4666666666666668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1.8</v>
      </c>
      <c r="D32" s="12">
        <v>0.2</v>
      </c>
      <c r="E32" s="12">
        <v>0.8</v>
      </c>
      <c r="F32" s="12">
        <f t="shared" ref="F32:F40" si="2">B32+C32+D32+E32</f>
        <v>2.8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1.6</v>
      </c>
      <c r="D33" s="12">
        <v>0</v>
      </c>
      <c r="E33" s="12">
        <v>1.2</v>
      </c>
      <c r="F33" s="12">
        <f t="shared" si="2"/>
        <v>2.8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1.5</v>
      </c>
      <c r="D34" s="12">
        <v>0</v>
      </c>
      <c r="E34" s="12">
        <v>0</v>
      </c>
      <c r="F34" s="12">
        <f t="shared" si="2"/>
        <v>1.5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2.2000000000000002</v>
      </c>
      <c r="D35" s="12">
        <v>0.2</v>
      </c>
      <c r="E35" s="12">
        <v>0.4</v>
      </c>
      <c r="F35" s="12">
        <f t="shared" si="2"/>
        <v>2.8000000000000003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2.5</v>
      </c>
      <c r="D36" s="12">
        <v>0.3</v>
      </c>
      <c r="E36" s="12">
        <v>0.4</v>
      </c>
      <c r="F36" s="12">
        <f t="shared" si="2"/>
        <v>3.1999999999999997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1.4</v>
      </c>
      <c r="D37" s="12">
        <v>0</v>
      </c>
      <c r="E37" s="12">
        <v>0.8</v>
      </c>
      <c r="F37" s="12">
        <f t="shared" si="2"/>
        <v>2.2000000000000002</v>
      </c>
    </row>
    <row r="38" spans="1:19" x14ac:dyDescent="0.2">
      <c r="A38" s="16" t="s">
        <v>33</v>
      </c>
      <c r="B38" s="12">
        <v>0</v>
      </c>
      <c r="C38" s="12">
        <v>2</v>
      </c>
      <c r="D38" s="12">
        <v>0</v>
      </c>
      <c r="E38" s="12">
        <v>0.4</v>
      </c>
      <c r="F38" s="12">
        <f t="shared" si="2"/>
        <v>2.4</v>
      </c>
    </row>
    <row r="39" spans="1:19" s="60" customFormat="1" x14ac:dyDescent="0.2">
      <c r="A39" s="16" t="s">
        <v>44</v>
      </c>
      <c r="B39" s="12">
        <v>0.5</v>
      </c>
      <c r="C39" s="12">
        <v>0</v>
      </c>
      <c r="D39" s="86">
        <v>0</v>
      </c>
      <c r="E39" s="12">
        <v>0.8</v>
      </c>
      <c r="F39" s="12">
        <f t="shared" si="2"/>
        <v>1.3</v>
      </c>
    </row>
    <row r="40" spans="1:19" s="60" customFormat="1" x14ac:dyDescent="0.2">
      <c r="A40" s="16" t="s">
        <v>88</v>
      </c>
      <c r="B40" s="12">
        <v>0</v>
      </c>
      <c r="C40" s="12">
        <v>1.2</v>
      </c>
      <c r="D40" s="86">
        <v>0</v>
      </c>
      <c r="E40" s="12">
        <v>0</v>
      </c>
      <c r="F40" s="12">
        <f t="shared" si="2"/>
        <v>1.2</v>
      </c>
    </row>
    <row r="41" spans="1:19" x14ac:dyDescent="0.2">
      <c r="A41" s="42" t="s">
        <v>35</v>
      </c>
      <c r="B41" s="44">
        <f>AVERAGE(B32:B40)</f>
        <v>5.5555555555555552E-2</v>
      </c>
      <c r="C41" s="44">
        <f>AVERAGE(C32:C40)</f>
        <v>1.5777777777777779</v>
      </c>
      <c r="D41" s="44">
        <f>AVERAGE(D32:D40)</f>
        <v>7.7777777777777779E-2</v>
      </c>
      <c r="E41" s="44">
        <f>AVERAGE(E32:E40)</f>
        <v>0.53333333333333333</v>
      </c>
      <c r="F41" s="44">
        <f>AVERAGE(F32:F40)</f>
        <v>2.2444444444444445</v>
      </c>
    </row>
    <row r="42" spans="1:19" x14ac:dyDescent="0.2">
      <c r="A42" s="46" t="s">
        <v>36</v>
      </c>
      <c r="B42" s="47">
        <f>AVERAGE(B4:B11,B13:B23,B25:B26,B28:B30,B32:B40)</f>
        <v>8.484848484848484E-2</v>
      </c>
      <c r="C42" s="47">
        <f>AVERAGE(C4:C11,C13:C23,C25:C26,C28:C30,C32:C40)</f>
        <v>3.2090909090909094</v>
      </c>
      <c r="D42" s="47">
        <f>AVERAGE(D4:D11,D13:D23,D25:D26,D28:D30,D32:D40)</f>
        <v>8.4848484848484854E-2</v>
      </c>
      <c r="E42" s="47">
        <f>AVERAGE(E4:E11,E13:E23,E25:E26,E28:E30,E32:E40)</f>
        <v>0.26363636363636367</v>
      </c>
      <c r="F42" s="47">
        <f>AVERAGE(F4:F11,F13:F23,F25:F26,F28:F30,F32:F40)</f>
        <v>3.642424242424243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1.42578125" style="37" customWidth="1"/>
    <col min="7" max="16384" width="9.140625" style="37"/>
  </cols>
  <sheetData>
    <row r="1" spans="1:19" s="58" customFormat="1" ht="15.75" x14ac:dyDescent="0.25">
      <c r="A1" s="131" t="s">
        <v>123</v>
      </c>
      <c r="B1" s="131"/>
      <c r="C1" s="131"/>
      <c r="D1" s="131"/>
      <c r="E1" s="131"/>
      <c r="F1" s="131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0.6</v>
      </c>
      <c r="E4" s="12">
        <v>0</v>
      </c>
      <c r="F4" s="12">
        <f t="shared" ref="F4:F11" si="0">B4+C4+D4+E4</f>
        <v>0.6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3</v>
      </c>
      <c r="B5" s="119">
        <v>15.2</v>
      </c>
      <c r="C5" s="119">
        <v>0</v>
      </c>
      <c r="D5" s="119">
        <v>1</v>
      </c>
      <c r="E5" s="119">
        <v>0</v>
      </c>
      <c r="F5" s="119">
        <f t="shared" si="0"/>
        <v>16.2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0.2</v>
      </c>
      <c r="D6" s="12">
        <v>0.6</v>
      </c>
      <c r="E6" s="12">
        <v>0.2</v>
      </c>
      <c r="F6" s="12">
        <f t="shared" si="0"/>
        <v>1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9</v>
      </c>
      <c r="C7" s="12">
        <v>0.2</v>
      </c>
      <c r="D7" s="12">
        <v>0.6</v>
      </c>
      <c r="E7" s="12">
        <v>0</v>
      </c>
      <c r="F7" s="12">
        <f t="shared" si="0"/>
        <v>9.7999999999999989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11</v>
      </c>
      <c r="C8" s="119">
        <v>0</v>
      </c>
      <c r="D8" s="119">
        <v>1</v>
      </c>
      <c r="E8" s="119">
        <v>1.2</v>
      </c>
      <c r="F8" s="119">
        <f t="shared" si="0"/>
        <v>13.2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7</v>
      </c>
      <c r="B9" s="119">
        <v>15</v>
      </c>
      <c r="C9" s="119">
        <v>0.4</v>
      </c>
      <c r="D9" s="119">
        <v>1.4</v>
      </c>
      <c r="E9" s="119">
        <v>0</v>
      </c>
      <c r="F9" s="119">
        <f t="shared" si="0"/>
        <v>16.8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13.2</v>
      </c>
      <c r="C10" s="119">
        <v>0.1</v>
      </c>
      <c r="D10" s="119">
        <v>0.7</v>
      </c>
      <c r="E10" s="119">
        <v>0.06</v>
      </c>
      <c r="F10" s="119">
        <f t="shared" si="0"/>
        <v>14.059999999999999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0.2</v>
      </c>
      <c r="D11" s="12">
        <v>0.3</v>
      </c>
      <c r="E11" s="12">
        <v>0</v>
      </c>
      <c r="F11" s="12">
        <f t="shared" si="0"/>
        <v>0.5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7.9250000000000007</v>
      </c>
      <c r="C12" s="43">
        <f>AVERAGE(C4:C11)</f>
        <v>0.13750000000000001</v>
      </c>
      <c r="D12" s="43">
        <f>AVERAGE(D4:D11)</f>
        <v>0.77500000000000002</v>
      </c>
      <c r="E12" s="43">
        <f>AVERAGE(E4:E11)</f>
        <v>0.1825</v>
      </c>
      <c r="F12" s="43">
        <f>AVERAGE(F4:F11)</f>
        <v>9.02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10</v>
      </c>
      <c r="B13" s="119">
        <v>11.4</v>
      </c>
      <c r="C13" s="119">
        <v>0</v>
      </c>
      <c r="D13" s="119">
        <v>0.4</v>
      </c>
      <c r="E13" s="119">
        <v>0</v>
      </c>
      <c r="F13" s="119">
        <f t="shared" ref="F13:F23" si="1">B13+C13+D13+E13</f>
        <v>11.8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0.4</v>
      </c>
      <c r="D15" s="12">
        <v>0.4</v>
      </c>
      <c r="E15" s="12">
        <v>0</v>
      </c>
      <c r="F15" s="12">
        <f t="shared" si="1"/>
        <v>0.8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9.8000000000000007</v>
      </c>
      <c r="C16" s="12">
        <v>0.2</v>
      </c>
      <c r="D16" s="12">
        <v>0.6</v>
      </c>
      <c r="E16" s="12">
        <v>0</v>
      </c>
      <c r="F16" s="12">
        <f t="shared" si="1"/>
        <v>10.6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8.4</v>
      </c>
      <c r="C17" s="12">
        <v>0.2</v>
      </c>
      <c r="D17" s="12">
        <v>0.6</v>
      </c>
      <c r="E17" s="12">
        <v>0</v>
      </c>
      <c r="F17" s="12">
        <f t="shared" si="1"/>
        <v>9.1999999999999993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12.4</v>
      </c>
      <c r="C18" s="119">
        <v>0</v>
      </c>
      <c r="D18" s="119">
        <v>0.4</v>
      </c>
      <c r="E18" s="119">
        <v>0</v>
      </c>
      <c r="F18" s="119">
        <f t="shared" si="1"/>
        <v>12.8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8.4</v>
      </c>
      <c r="C19" s="12">
        <v>0.2</v>
      </c>
      <c r="D19" s="12">
        <v>0.4</v>
      </c>
      <c r="E19" s="12">
        <v>0</v>
      </c>
      <c r="F19" s="12">
        <f t="shared" si="1"/>
        <v>9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17</v>
      </c>
      <c r="B20" s="119">
        <v>10.199999999999999</v>
      </c>
      <c r="C20" s="119">
        <v>0.2</v>
      </c>
      <c r="D20" s="119">
        <v>1.3</v>
      </c>
      <c r="E20" s="119">
        <v>0</v>
      </c>
      <c r="F20" s="119">
        <f t="shared" si="1"/>
        <v>11.7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9.1999999999999993</v>
      </c>
      <c r="C21" s="12">
        <v>0</v>
      </c>
      <c r="D21" s="12">
        <v>0.8</v>
      </c>
      <c r="E21" s="12">
        <v>0</v>
      </c>
      <c r="F21" s="12">
        <f t="shared" si="1"/>
        <v>10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0.2</v>
      </c>
      <c r="D22" s="12">
        <v>0</v>
      </c>
      <c r="E22" s="12">
        <v>0</v>
      </c>
      <c r="F22" s="12">
        <f t="shared" si="1"/>
        <v>0.2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9.8000000000000007</v>
      </c>
      <c r="C23" s="12">
        <v>0</v>
      </c>
      <c r="D23" s="12">
        <v>1.2</v>
      </c>
      <c r="E23" s="12">
        <v>0</v>
      </c>
      <c r="F23" s="12">
        <f t="shared" si="1"/>
        <v>11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7.2363636363636354</v>
      </c>
      <c r="C24" s="44">
        <f>AVERAGE(C13:C23)</f>
        <v>0.12727272727272726</v>
      </c>
      <c r="D24" s="44">
        <f>AVERAGE(D13:D23)</f>
        <v>0.55454545454545456</v>
      </c>
      <c r="E24" s="44">
        <f>AVERAGE(E13:E23)</f>
        <v>0</v>
      </c>
      <c r="F24" s="44">
        <f>AVERAGE(F13:F23)</f>
        <v>7.9181818181818189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22</v>
      </c>
      <c r="B25" s="119">
        <v>13.8</v>
      </c>
      <c r="C25" s="119">
        <v>0</v>
      </c>
      <c r="D25" s="119">
        <v>0</v>
      </c>
      <c r="E25" s="119">
        <v>0</v>
      </c>
      <c r="F25" s="119">
        <f>B25+C25+D25+E25</f>
        <v>13.8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0.2</v>
      </c>
      <c r="D26" s="12">
        <v>0.2</v>
      </c>
      <c r="E26" s="12">
        <v>0</v>
      </c>
      <c r="F26" s="12">
        <f>B26+C26+D26+E26</f>
        <v>0.60000000000000009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7</v>
      </c>
      <c r="C27" s="43">
        <f>AVERAGE(C25:C26)</f>
        <v>0.1</v>
      </c>
      <c r="D27" s="43">
        <f>AVERAGE(D25:D26)</f>
        <v>0.1</v>
      </c>
      <c r="E27" s="43">
        <f>AVERAGE(E25:E26)</f>
        <v>0</v>
      </c>
      <c r="F27" s="44">
        <f>AVERAGE(F25:F26)</f>
        <v>7.2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25</v>
      </c>
      <c r="B28" s="119">
        <v>16.600000000000001</v>
      </c>
      <c r="C28" s="119">
        <v>0.2</v>
      </c>
      <c r="D28" s="119">
        <v>4</v>
      </c>
      <c r="E28" s="119">
        <v>1.5</v>
      </c>
      <c r="F28" s="119">
        <f>B28+C28+D28+E28</f>
        <v>22.3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16.8</v>
      </c>
      <c r="C29" s="119">
        <v>0</v>
      </c>
      <c r="D29" s="119">
        <v>0.6</v>
      </c>
      <c r="E29" s="119">
        <v>0.6</v>
      </c>
      <c r="F29" s="119">
        <f>B29+C29+D29+E29</f>
        <v>18.000000000000004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27</v>
      </c>
      <c r="B30" s="119">
        <v>16.399999999999999</v>
      </c>
      <c r="C30" s="119">
        <v>0</v>
      </c>
      <c r="D30" s="119">
        <v>0.8</v>
      </c>
      <c r="E30" s="119">
        <v>6.2</v>
      </c>
      <c r="F30" s="119">
        <f>B30+C30+D30+E30</f>
        <v>23.4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16.600000000000001</v>
      </c>
      <c r="C31" s="43">
        <f>AVERAGE(C28:C30)</f>
        <v>6.6666666666666666E-2</v>
      </c>
      <c r="D31" s="43">
        <f>AVERAGE(D28:D30)</f>
        <v>1.7999999999999998</v>
      </c>
      <c r="E31" s="43">
        <f>AVERAGE(E28:E30)</f>
        <v>2.7666666666666671</v>
      </c>
      <c r="F31" s="44">
        <f>AVERAGE(F28:F30)</f>
        <v>21.233333333333334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11</v>
      </c>
      <c r="C32" s="119">
        <v>0.2</v>
      </c>
      <c r="D32" s="119">
        <v>7</v>
      </c>
      <c r="E32" s="119">
        <v>2</v>
      </c>
      <c r="F32" s="119">
        <f t="shared" ref="F32:F40" si="2">B32+C32+D32+E32</f>
        <v>20.2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13.6</v>
      </c>
      <c r="C33" s="119">
        <v>0</v>
      </c>
      <c r="D33" s="119">
        <v>0.2</v>
      </c>
      <c r="E33" s="119">
        <v>0.2</v>
      </c>
      <c r="F33" s="119">
        <f t="shared" si="2"/>
        <v>13.999999999999998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9.6</v>
      </c>
      <c r="C34" s="12">
        <v>0</v>
      </c>
      <c r="D34" s="12">
        <v>5.8</v>
      </c>
      <c r="E34" s="12">
        <v>1.5</v>
      </c>
      <c r="F34" s="12">
        <f t="shared" si="2"/>
        <v>16.899999999999999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18" t="s">
        <v>31</v>
      </c>
      <c r="B35" s="119">
        <v>14.6</v>
      </c>
      <c r="C35" s="119">
        <v>0.2</v>
      </c>
      <c r="D35" s="119">
        <v>0.4</v>
      </c>
      <c r="E35" s="119">
        <v>0</v>
      </c>
      <c r="F35" s="119">
        <f t="shared" si="2"/>
        <v>15.2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8" t="s">
        <v>46</v>
      </c>
      <c r="B36" s="119">
        <v>11.2</v>
      </c>
      <c r="C36" s="119">
        <v>0</v>
      </c>
      <c r="D36" s="119">
        <v>3.2</v>
      </c>
      <c r="E36" s="119">
        <v>0</v>
      </c>
      <c r="F36" s="119">
        <f t="shared" si="2"/>
        <v>14.399999999999999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8" t="s">
        <v>32</v>
      </c>
      <c r="B37" s="119">
        <v>12</v>
      </c>
      <c r="C37" s="119">
        <v>0.2</v>
      </c>
      <c r="D37" s="119">
        <v>2.8</v>
      </c>
      <c r="E37" s="119">
        <v>0</v>
      </c>
      <c r="F37" s="119">
        <f t="shared" si="2"/>
        <v>15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18" t="s">
        <v>33</v>
      </c>
      <c r="B38" s="119">
        <v>19.8</v>
      </c>
      <c r="C38" s="119">
        <v>0</v>
      </c>
      <c r="D38" s="119">
        <v>0.8</v>
      </c>
      <c r="E38" s="119">
        <v>0</v>
      </c>
      <c r="F38" s="119">
        <f t="shared" si="2"/>
        <v>20.6</v>
      </c>
    </row>
    <row r="39" spans="1:19" s="60" customFormat="1" x14ac:dyDescent="0.2">
      <c r="A39" s="118" t="s">
        <v>44</v>
      </c>
      <c r="B39" s="119">
        <v>13.7</v>
      </c>
      <c r="C39" s="119">
        <v>0.8</v>
      </c>
      <c r="D39" s="119">
        <v>8.1999999999999993</v>
      </c>
      <c r="E39" s="119">
        <v>1.2</v>
      </c>
      <c r="F39" s="119">
        <f t="shared" si="2"/>
        <v>23.9</v>
      </c>
    </row>
    <row r="40" spans="1:19" s="60" customFormat="1" x14ac:dyDescent="0.2">
      <c r="A40" s="16" t="s">
        <v>88</v>
      </c>
      <c r="B40" s="12">
        <v>10</v>
      </c>
      <c r="C40" s="12">
        <v>0.2</v>
      </c>
      <c r="D40" s="12">
        <v>2.2000000000000002</v>
      </c>
      <c r="E40" s="12">
        <v>1.3</v>
      </c>
      <c r="F40" s="12">
        <f t="shared" si="2"/>
        <v>13.7</v>
      </c>
    </row>
    <row r="41" spans="1:19" x14ac:dyDescent="0.2">
      <c r="A41" s="42" t="s">
        <v>35</v>
      </c>
      <c r="B41" s="44">
        <f>AVERAGE(B32:B40)</f>
        <v>12.833333333333334</v>
      </c>
      <c r="C41" s="44">
        <f>AVERAGE(C32:C40)</f>
        <v>0.17777777777777778</v>
      </c>
      <c r="D41" s="44">
        <f>AVERAGE(D32:D40)</f>
        <v>3.4000000000000004</v>
      </c>
      <c r="E41" s="44">
        <f>AVERAGE(E32:E40)</f>
        <v>0.68888888888888888</v>
      </c>
      <c r="F41" s="44">
        <f>AVERAGE(F32:F40)</f>
        <v>17.099999999999998</v>
      </c>
    </row>
    <row r="42" spans="1:19" x14ac:dyDescent="0.2">
      <c r="A42" s="46" t="s">
        <v>36</v>
      </c>
      <c r="B42" s="47">
        <f>AVERAGE(B4:B11,B13:B23,B25:B26,B28:B30,B32:B40)</f>
        <v>9.7666666666666675</v>
      </c>
      <c r="C42" s="47">
        <f>AVERAGE(C4:C11,C13:C23,C25:C26,C28:C30,C32:C40)</f>
        <v>0.13636363636363641</v>
      </c>
      <c r="D42" s="47">
        <f>AVERAGE(D4:D11,D13:D23,D25:D26,D28:D30,D32:D40)</f>
        <v>1.4696969696969697</v>
      </c>
      <c r="E42" s="47">
        <f>AVERAGE(E4:E11,E13:E23,E25:E26,E28:E30,E32:E40)</f>
        <v>0.48363636363636359</v>
      </c>
      <c r="F42" s="47">
        <f>AVERAGE(F4:F11,F13:F23,F25:F26,F28:F30,F32:F40)</f>
        <v>11.856363636363634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E14" sqref="E14"/>
    </sheetView>
  </sheetViews>
  <sheetFormatPr defaultRowHeight="12.75" x14ac:dyDescent="0.2"/>
  <cols>
    <col min="1" max="1" width="29.7109375" customWidth="1"/>
    <col min="2" max="2" width="6.7109375" customWidth="1"/>
    <col min="3" max="3" width="7.5703125" customWidth="1"/>
    <col min="4" max="4" width="7.140625" customWidth="1"/>
    <col min="5" max="5" width="7.28515625" customWidth="1"/>
    <col min="6" max="6" width="11.7109375" customWidth="1"/>
  </cols>
  <sheetData>
    <row r="1" spans="1:6" ht="15.75" x14ac:dyDescent="0.25">
      <c r="A1" s="131" t="s">
        <v>124</v>
      </c>
      <c r="B1" s="131"/>
      <c r="C1" s="131"/>
      <c r="D1" s="131"/>
      <c r="E1" s="131"/>
      <c r="F1" s="131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18" t="s">
        <v>2</v>
      </c>
      <c r="B4" s="119">
        <v>6.4</v>
      </c>
      <c r="C4" s="119">
        <v>5.4</v>
      </c>
      <c r="D4" s="119">
        <v>8.4</v>
      </c>
      <c r="E4" s="119">
        <v>0</v>
      </c>
      <c r="F4" s="119">
        <f t="shared" ref="F4:F11" si="0">B4+C4+D4+E4</f>
        <v>20.200000000000003</v>
      </c>
    </row>
    <row r="5" spans="1:6" x14ac:dyDescent="0.2">
      <c r="A5" s="118" t="s">
        <v>3</v>
      </c>
      <c r="B5" s="119">
        <v>8.3000000000000007</v>
      </c>
      <c r="C5" s="119">
        <v>0.8</v>
      </c>
      <c r="D5" s="119">
        <v>27.2</v>
      </c>
      <c r="E5" s="119">
        <v>0</v>
      </c>
      <c r="F5" s="119">
        <f t="shared" si="0"/>
        <v>36.299999999999997</v>
      </c>
    </row>
    <row r="6" spans="1:6" x14ac:dyDescent="0.2">
      <c r="A6" s="118" t="s">
        <v>4</v>
      </c>
      <c r="B6" s="119">
        <v>8.6</v>
      </c>
      <c r="C6" s="119">
        <v>0.4</v>
      </c>
      <c r="D6" s="119">
        <v>20.8</v>
      </c>
      <c r="E6" s="119">
        <v>0</v>
      </c>
      <c r="F6" s="119">
        <f t="shared" si="0"/>
        <v>29.8</v>
      </c>
    </row>
    <row r="7" spans="1:6" x14ac:dyDescent="0.2">
      <c r="A7" s="118" t="s">
        <v>5</v>
      </c>
      <c r="B7" s="119">
        <v>8</v>
      </c>
      <c r="C7" s="119">
        <v>1</v>
      </c>
      <c r="D7" s="119">
        <v>16.600000000000001</v>
      </c>
      <c r="E7" s="119">
        <v>0</v>
      </c>
      <c r="F7" s="119">
        <f t="shared" si="0"/>
        <v>25.6</v>
      </c>
    </row>
    <row r="8" spans="1:6" x14ac:dyDescent="0.2">
      <c r="A8" s="16" t="s">
        <v>6</v>
      </c>
      <c r="B8" s="12">
        <v>5.8</v>
      </c>
      <c r="C8" s="12">
        <v>6.8</v>
      </c>
      <c r="D8" s="12">
        <v>6.2</v>
      </c>
      <c r="E8" s="12">
        <v>0</v>
      </c>
      <c r="F8" s="12">
        <f t="shared" si="0"/>
        <v>18.8</v>
      </c>
    </row>
    <row r="9" spans="1:6" x14ac:dyDescent="0.2">
      <c r="A9" s="118" t="s">
        <v>7</v>
      </c>
      <c r="B9" s="119">
        <v>6.8</v>
      </c>
      <c r="C9" s="119">
        <v>2.2000000000000002</v>
      </c>
      <c r="D9" s="119">
        <v>20</v>
      </c>
      <c r="E9" s="119">
        <v>0</v>
      </c>
      <c r="F9" s="119">
        <f t="shared" si="0"/>
        <v>29</v>
      </c>
    </row>
    <row r="10" spans="1:6" x14ac:dyDescent="0.2">
      <c r="A10" s="118" t="s">
        <v>8</v>
      </c>
      <c r="B10" s="119">
        <v>8.3000000000000007</v>
      </c>
      <c r="C10" s="119">
        <v>0.7</v>
      </c>
      <c r="D10" s="119">
        <v>21.5</v>
      </c>
      <c r="E10" s="119">
        <v>0</v>
      </c>
      <c r="F10" s="119">
        <f t="shared" si="0"/>
        <v>30.5</v>
      </c>
    </row>
    <row r="11" spans="1:6" x14ac:dyDescent="0.2">
      <c r="A11" s="121" t="s">
        <v>47</v>
      </c>
      <c r="B11" s="119">
        <v>5.5</v>
      </c>
      <c r="C11" s="119">
        <v>2</v>
      </c>
      <c r="D11" s="119">
        <v>15.2</v>
      </c>
      <c r="E11" s="119">
        <v>0</v>
      </c>
      <c r="F11" s="119">
        <f t="shared" si="0"/>
        <v>22.7</v>
      </c>
    </row>
    <row r="12" spans="1:6" x14ac:dyDescent="0.2">
      <c r="A12" s="42" t="s">
        <v>9</v>
      </c>
      <c r="B12" s="43">
        <f>AVERAGE(B4:B11)</f>
        <v>7.2125000000000004</v>
      </c>
      <c r="C12" s="43">
        <f>AVERAGE(C4:C11)</f>
        <v>2.4125000000000001</v>
      </c>
      <c r="D12" s="43">
        <f>AVERAGE(D4:D11)</f>
        <v>16.987500000000001</v>
      </c>
      <c r="E12" s="43">
        <f>AVERAGE(E4:E11)</f>
        <v>0</v>
      </c>
      <c r="F12" s="43">
        <f>AVERAGE(F4:F11)</f>
        <v>26.612500000000001</v>
      </c>
    </row>
    <row r="13" spans="1:6" x14ac:dyDescent="0.2">
      <c r="A13" s="118" t="s">
        <v>10</v>
      </c>
      <c r="B13" s="119">
        <v>12</v>
      </c>
      <c r="C13" s="119">
        <v>0.8</v>
      </c>
      <c r="D13" s="119">
        <v>9.1999999999999993</v>
      </c>
      <c r="E13" s="119">
        <v>0</v>
      </c>
      <c r="F13" s="119">
        <f t="shared" ref="F13:F23" si="1">B13+C13+D13+E13</f>
        <v>22</v>
      </c>
    </row>
    <row r="14" spans="1:6" x14ac:dyDescent="0.2">
      <c r="A14" s="16" t="s">
        <v>11</v>
      </c>
      <c r="B14" s="12">
        <v>6.9</v>
      </c>
      <c r="C14" s="12">
        <v>0.3</v>
      </c>
      <c r="D14" s="12">
        <v>0</v>
      </c>
      <c r="E14" s="12">
        <v>0</v>
      </c>
      <c r="F14" s="12">
        <f t="shared" si="1"/>
        <v>7.2</v>
      </c>
    </row>
    <row r="15" spans="1:6" x14ac:dyDescent="0.2">
      <c r="A15" s="118" t="s">
        <v>12</v>
      </c>
      <c r="B15" s="119">
        <v>10.8</v>
      </c>
      <c r="C15" s="119">
        <v>0.4</v>
      </c>
      <c r="D15" s="119">
        <v>9.4</v>
      </c>
      <c r="E15" s="119">
        <v>0</v>
      </c>
      <c r="F15" s="119">
        <f t="shared" si="1"/>
        <v>20.6</v>
      </c>
    </row>
    <row r="16" spans="1:6" x14ac:dyDescent="0.2">
      <c r="A16" s="118" t="s">
        <v>13</v>
      </c>
      <c r="B16" s="119">
        <v>7.4</v>
      </c>
      <c r="C16" s="119">
        <v>0.2</v>
      </c>
      <c r="D16" s="119">
        <v>11.6</v>
      </c>
      <c r="E16" s="119">
        <v>0.2</v>
      </c>
      <c r="F16" s="119">
        <f t="shared" si="1"/>
        <v>19.399999999999999</v>
      </c>
    </row>
    <row r="17" spans="1:14" x14ac:dyDescent="0.2">
      <c r="A17" s="16" t="s">
        <v>14</v>
      </c>
      <c r="B17" s="12">
        <v>4.7</v>
      </c>
      <c r="C17" s="12">
        <v>0.5</v>
      </c>
      <c r="D17" s="12">
        <v>9.5</v>
      </c>
      <c r="E17" s="12">
        <v>0.2</v>
      </c>
      <c r="F17" s="12">
        <f t="shared" si="1"/>
        <v>14.899999999999999</v>
      </c>
    </row>
    <row r="18" spans="1:14" x14ac:dyDescent="0.2">
      <c r="A18" s="16" t="s">
        <v>15</v>
      </c>
      <c r="B18" s="12">
        <v>5</v>
      </c>
      <c r="C18" s="12">
        <v>1.6</v>
      </c>
      <c r="D18" s="12">
        <v>9.1999999999999993</v>
      </c>
      <c r="E18" s="12">
        <v>0</v>
      </c>
      <c r="F18" s="12">
        <f t="shared" si="1"/>
        <v>15.799999999999999</v>
      </c>
    </row>
    <row r="19" spans="1:14" x14ac:dyDescent="0.2">
      <c r="A19" s="16" t="s">
        <v>16</v>
      </c>
      <c r="B19" s="12">
        <v>4.2</v>
      </c>
      <c r="C19" s="12">
        <v>0.6</v>
      </c>
      <c r="D19" s="12">
        <v>10.6</v>
      </c>
      <c r="E19" s="12">
        <v>0.2</v>
      </c>
      <c r="F19" s="12">
        <f t="shared" si="1"/>
        <v>15.599999999999998</v>
      </c>
    </row>
    <row r="20" spans="1:14" x14ac:dyDescent="0.2">
      <c r="A20" s="118" t="s">
        <v>17</v>
      </c>
      <c r="B20" s="119">
        <v>9.5</v>
      </c>
      <c r="C20" s="119">
        <v>0</v>
      </c>
      <c r="D20" s="119">
        <v>19</v>
      </c>
      <c r="E20" s="119">
        <v>0</v>
      </c>
      <c r="F20" s="119">
        <f t="shared" si="1"/>
        <v>28.5</v>
      </c>
    </row>
    <row r="21" spans="1:14" x14ac:dyDescent="0.2">
      <c r="A21" s="16" t="s">
        <v>18</v>
      </c>
      <c r="B21" s="12">
        <v>8</v>
      </c>
      <c r="C21" s="12">
        <v>1.2</v>
      </c>
      <c r="D21" s="12">
        <v>3</v>
      </c>
      <c r="E21" s="12">
        <v>0.6</v>
      </c>
      <c r="F21" s="12">
        <f t="shared" si="1"/>
        <v>12.799999999999999</v>
      </c>
    </row>
    <row r="22" spans="1:14" x14ac:dyDescent="0.2">
      <c r="A22" s="120" t="s">
        <v>19</v>
      </c>
      <c r="B22" s="119">
        <v>9.4</v>
      </c>
      <c r="C22" s="119">
        <v>0.8</v>
      </c>
      <c r="D22" s="119">
        <v>0</v>
      </c>
      <c r="E22" s="119">
        <v>0</v>
      </c>
      <c r="F22" s="119">
        <f t="shared" si="1"/>
        <v>10.200000000000001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8.3000000000000007</v>
      </c>
      <c r="C23" s="12">
        <v>1.8</v>
      </c>
      <c r="D23" s="12">
        <v>7.3</v>
      </c>
      <c r="E23" s="12">
        <v>0.2</v>
      </c>
      <c r="F23" s="12">
        <f t="shared" si="1"/>
        <v>17.600000000000001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7.8363636363636369</v>
      </c>
      <c r="C24" s="44">
        <f>AVERAGE(C13:C23)</f>
        <v>0.74545454545454559</v>
      </c>
      <c r="D24" s="44">
        <f>AVERAGE(D13:D23)</f>
        <v>8.0727272727272723</v>
      </c>
      <c r="E24" s="44">
        <f>AVERAGE(E13:E23)</f>
        <v>0.12727272727272729</v>
      </c>
      <c r="F24" s="44">
        <f>AVERAGE(F13:F23)</f>
        <v>16.781818181818181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8.5</v>
      </c>
      <c r="C25" s="12">
        <v>2.5</v>
      </c>
      <c r="D25" s="12">
        <v>2.2999999999999998</v>
      </c>
      <c r="E25" s="12">
        <v>0</v>
      </c>
      <c r="F25" s="12">
        <f>B25+C25+D25+E25</f>
        <v>13.3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6.2</v>
      </c>
      <c r="C26" s="12">
        <v>3.6</v>
      </c>
      <c r="D26" s="12">
        <v>5.2</v>
      </c>
      <c r="E26" s="12">
        <v>0</v>
      </c>
      <c r="F26" s="12">
        <f>B26+C26+D26+E26</f>
        <v>15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7.35</v>
      </c>
      <c r="C27" s="43">
        <f>AVERAGE(C25:C26)</f>
        <v>3.05</v>
      </c>
      <c r="D27" s="43">
        <f>AVERAGE(D25:D26)</f>
        <v>3.75</v>
      </c>
      <c r="E27" s="43">
        <f>AVERAGE(E25:E26)</f>
        <v>0</v>
      </c>
      <c r="F27" s="44">
        <f>AVERAGE(F25:F26)</f>
        <v>14.15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7.6</v>
      </c>
      <c r="C28" s="12">
        <v>3.4</v>
      </c>
      <c r="D28" s="12">
        <v>4.5999999999999996</v>
      </c>
      <c r="E28" s="12">
        <v>0</v>
      </c>
      <c r="F28" s="12">
        <f>B28+C28+D28+E28</f>
        <v>15.6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5</v>
      </c>
      <c r="C29" s="12">
        <v>8.8000000000000007</v>
      </c>
      <c r="D29" s="12">
        <v>4.4000000000000004</v>
      </c>
      <c r="E29" s="12">
        <v>0.2</v>
      </c>
      <c r="F29" s="12">
        <f>B29+C29+D29+E29</f>
        <v>18.400000000000002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18" t="s">
        <v>27</v>
      </c>
      <c r="B30" s="119">
        <v>10.8</v>
      </c>
      <c r="C30" s="119">
        <v>6.5</v>
      </c>
      <c r="D30" s="119">
        <v>4.5</v>
      </c>
      <c r="E30" s="119">
        <v>0</v>
      </c>
      <c r="F30" s="119">
        <f>B30+C30+D30+E30</f>
        <v>21.8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7.8</v>
      </c>
      <c r="C31" s="43">
        <f>AVERAGE(C28:C30)</f>
        <v>6.2333333333333343</v>
      </c>
      <c r="D31" s="43">
        <f>AVERAGE(D28:D30)</f>
        <v>4.5</v>
      </c>
      <c r="E31" s="43">
        <f>AVERAGE(E28:E30)</f>
        <v>6.6666666666666666E-2</v>
      </c>
      <c r="F31" s="44">
        <f>AVERAGE(F28:F30)</f>
        <v>18.599999999999998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7</v>
      </c>
      <c r="C32" s="12">
        <v>5.2</v>
      </c>
      <c r="D32" s="12">
        <v>5</v>
      </c>
      <c r="E32" s="12">
        <v>0</v>
      </c>
      <c r="F32" s="12">
        <f t="shared" ref="F32:F40" si="2">B32+C32+D32+E32</f>
        <v>17.2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0.4</v>
      </c>
      <c r="C33" s="12">
        <v>0.4</v>
      </c>
      <c r="D33" s="12">
        <v>0.2</v>
      </c>
      <c r="E33" s="12">
        <v>0.2</v>
      </c>
      <c r="F33" s="12">
        <f t="shared" si="2"/>
        <v>1.2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4.5</v>
      </c>
      <c r="C34" s="12">
        <v>4</v>
      </c>
      <c r="D34" s="12">
        <v>0</v>
      </c>
      <c r="E34" s="12">
        <v>0</v>
      </c>
      <c r="F34" s="12">
        <f t="shared" si="2"/>
        <v>8.5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8.4</v>
      </c>
      <c r="C35" s="12">
        <v>2.4</v>
      </c>
      <c r="D35" s="12">
        <v>3.2</v>
      </c>
      <c r="E35" s="12">
        <v>0</v>
      </c>
      <c r="F35" s="12">
        <f t="shared" si="2"/>
        <v>14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18" t="s">
        <v>46</v>
      </c>
      <c r="B36" s="119">
        <v>12.3</v>
      </c>
      <c r="C36" s="119">
        <v>4.8</v>
      </c>
      <c r="D36" s="119">
        <v>6.7</v>
      </c>
      <c r="E36" s="119">
        <v>0.3</v>
      </c>
      <c r="F36" s="119">
        <f t="shared" si="2"/>
        <v>24.1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6</v>
      </c>
      <c r="C37" s="12">
        <v>5.8</v>
      </c>
      <c r="D37" s="12">
        <v>6.6</v>
      </c>
      <c r="E37" s="12">
        <v>0</v>
      </c>
      <c r="F37" s="12">
        <f t="shared" si="2"/>
        <v>18.399999999999999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18" t="s">
        <v>33</v>
      </c>
      <c r="B38" s="119">
        <v>15</v>
      </c>
      <c r="C38" s="119">
        <v>4</v>
      </c>
      <c r="D38" s="119">
        <v>5.4</v>
      </c>
      <c r="E38" s="119">
        <v>0.2</v>
      </c>
      <c r="F38" s="119">
        <f t="shared" si="2"/>
        <v>24.599999999999998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2.6</v>
      </c>
      <c r="C39" s="12">
        <v>1.4</v>
      </c>
      <c r="D39" s="12">
        <v>0.4</v>
      </c>
      <c r="E39" s="12">
        <v>0</v>
      </c>
      <c r="F39" s="12">
        <f t="shared" si="2"/>
        <v>4.4000000000000004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4</v>
      </c>
      <c r="C40" s="12">
        <v>5.5</v>
      </c>
      <c r="D40" s="12">
        <v>6.3</v>
      </c>
      <c r="E40" s="12">
        <v>0.2</v>
      </c>
      <c r="F40" s="12">
        <f t="shared" si="2"/>
        <v>16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6.6888888888888891</v>
      </c>
      <c r="C41" s="44">
        <f>AVERAGE(C32:C40)</f>
        <v>3.7222222222222223</v>
      </c>
      <c r="D41" s="44">
        <f>AVERAGE(D32:D40)</f>
        <v>3.7555555555555551</v>
      </c>
      <c r="E41" s="44">
        <f>AVERAGE(E32:E40)</f>
        <v>9.9999999999999992E-2</v>
      </c>
      <c r="F41" s="44">
        <f>AVERAGE(F32:F40)</f>
        <v>14.266666666666667</v>
      </c>
    </row>
    <row r="42" spans="1:14" x14ac:dyDescent="0.2">
      <c r="A42" s="46" t="s">
        <v>36</v>
      </c>
      <c r="B42" s="47">
        <f>AVERAGE(B4:B11,B13:B23,B25:B26,B28:B30,B32:B40)</f>
        <v>7.3393939393939407</v>
      </c>
      <c r="C42" s="47">
        <f>AVERAGE(C4:C11,C13:C23,C25:C26,C28:C30,C32:C40)</f>
        <v>2.6</v>
      </c>
      <c r="D42" s="47">
        <f>AVERAGE(D4:D11,D13:D23,D25:D26,D28:D30,D32:D40)</f>
        <v>8.4696969696969688</v>
      </c>
      <c r="E42" s="47">
        <f>AVERAGE(E4:E11,E13:E23,E25:E26,E28:E30,E32:E40)</f>
        <v>7.5757575757575774E-2</v>
      </c>
      <c r="F42" s="47">
        <f>AVERAGE(F4:F11,F13:F23,F25:F26,F28:F30,F32:F40)</f>
        <v>18.484848484848484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B46" sqref="AB46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2" t="s">
        <v>125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2017</v>
      </c>
      <c r="B4" s="24"/>
      <c r="C4" s="24">
        <f>total!C46</f>
        <v>0.49090909090909091</v>
      </c>
      <c r="D4" s="24"/>
      <c r="E4" s="24"/>
      <c r="F4" s="24"/>
      <c r="G4" s="24"/>
      <c r="H4" s="24">
        <f>total!H46</f>
        <v>3.8630303030303028</v>
      </c>
      <c r="I4" s="24">
        <f>total!I46</f>
        <v>12.764545454545454</v>
      </c>
      <c r="J4" s="24"/>
      <c r="K4" s="24">
        <f>total!K46</f>
        <v>3.5060606060606063</v>
      </c>
      <c r="L4" s="24">
        <f>total!L46</f>
        <v>1.1009090909090908</v>
      </c>
      <c r="M4" s="24"/>
      <c r="N4" s="24"/>
      <c r="O4" s="24"/>
      <c r="P4" s="24"/>
      <c r="Q4" s="24">
        <f>total!Q46</f>
        <v>2.6818181818181821</v>
      </c>
      <c r="R4" s="24">
        <f>total!R46</f>
        <v>8.4909090909090903</v>
      </c>
      <c r="S4" s="24">
        <f>total!S46</f>
        <v>1.9060606060606065</v>
      </c>
      <c r="T4" s="24"/>
      <c r="U4" s="24">
        <f>total!U46</f>
        <v>22.036363636363632</v>
      </c>
      <c r="V4" s="24">
        <f>total!V46</f>
        <v>11.414848484848482</v>
      </c>
      <c r="W4" s="24">
        <f>total!W46</f>
        <v>2.0818181818181825</v>
      </c>
      <c r="X4" s="24">
        <f>total!X46</f>
        <v>0.32727272727272727</v>
      </c>
      <c r="Y4" s="24">
        <f>total!Y46</f>
        <v>0.18484848484848487</v>
      </c>
      <c r="Z4" s="24">
        <f>total!Z46</f>
        <v>24.193939393939399</v>
      </c>
      <c r="AA4" s="24">
        <f>total!AA46</f>
        <v>7.3060606060606057</v>
      </c>
      <c r="AB4" s="24">
        <f>total!AB46</f>
        <v>2.5769696969696971</v>
      </c>
      <c r="AC4" s="24">
        <f>total!AC46</f>
        <v>2.0221212121212124</v>
      </c>
      <c r="AD4" s="24">
        <f>total!AD46</f>
        <v>3.6424242424242426</v>
      </c>
      <c r="AE4" s="24">
        <f>total!AE46</f>
        <v>11.856363636363637</v>
      </c>
      <c r="AF4" s="24">
        <f>total!AF46</f>
        <v>18.484848484848488</v>
      </c>
    </row>
    <row r="5" spans="1:33" x14ac:dyDescent="0.2">
      <c r="A5" s="89">
        <v>2016</v>
      </c>
      <c r="B5" s="24">
        <v>0</v>
      </c>
      <c r="C5" s="24">
        <v>0</v>
      </c>
      <c r="D5" s="24">
        <v>12.306060606060607</v>
      </c>
      <c r="E5" s="24">
        <v>6.6212121212121202</v>
      </c>
      <c r="F5" s="24">
        <v>0</v>
      </c>
      <c r="G5" s="24">
        <v>0</v>
      </c>
      <c r="H5" s="24">
        <v>6.215151515151514</v>
      </c>
      <c r="I5" s="24">
        <v>0</v>
      </c>
      <c r="J5" s="24">
        <v>0.61818181818181817</v>
      </c>
      <c r="K5" s="24">
        <v>7.3060606060606048</v>
      </c>
      <c r="L5" s="24">
        <v>11.4969696969697</v>
      </c>
      <c r="M5" s="24">
        <v>27.945454545454538</v>
      </c>
      <c r="N5" s="24">
        <v>0</v>
      </c>
      <c r="O5" s="24">
        <v>0.19696969696969699</v>
      </c>
      <c r="P5" s="24">
        <v>0.71515151515151509</v>
      </c>
      <c r="Q5" s="24">
        <v>0</v>
      </c>
      <c r="R5" s="24">
        <v>0</v>
      </c>
      <c r="S5" s="24">
        <v>9.9303030303030297</v>
      </c>
      <c r="T5" s="24">
        <v>3.9696969696969697</v>
      </c>
      <c r="U5" s="24">
        <v>4.0484848484848488</v>
      </c>
      <c r="V5" s="24">
        <v>20.76969696969697</v>
      </c>
      <c r="W5" s="24">
        <v>0.10303030303030306</v>
      </c>
      <c r="X5" s="24">
        <v>10.409090909090907</v>
      </c>
      <c r="Y5" s="24">
        <v>0.74848484848484853</v>
      </c>
      <c r="Z5" s="24">
        <v>0.33333333333333331</v>
      </c>
      <c r="AA5" s="24">
        <v>1.8181818181818181E-2</v>
      </c>
      <c r="AB5" s="24">
        <v>0.18181818181818182</v>
      </c>
      <c r="AC5" s="24">
        <v>2.9363636363636361</v>
      </c>
      <c r="AD5" s="24">
        <v>15.106060606060606</v>
      </c>
      <c r="AE5" s="24">
        <v>9.0909090909090925E-2</v>
      </c>
      <c r="AF5" s="24">
        <v>2.8454545454545452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2017</v>
      </c>
      <c r="B9" s="24">
        <f>B4</f>
        <v>0</v>
      </c>
      <c r="C9" s="24">
        <f t="shared" ref="C9:AF9" si="0">B9+C4</f>
        <v>0.49090909090909091</v>
      </c>
      <c r="D9" s="24">
        <f t="shared" si="0"/>
        <v>0.49090909090909091</v>
      </c>
      <c r="E9" s="24">
        <f t="shared" si="0"/>
        <v>0.49090909090909091</v>
      </c>
      <c r="F9" s="24">
        <f t="shared" si="0"/>
        <v>0.49090909090909091</v>
      </c>
      <c r="G9" s="24">
        <f t="shared" si="0"/>
        <v>0.49090909090909091</v>
      </c>
      <c r="H9" s="24">
        <f t="shared" si="0"/>
        <v>4.3539393939393936</v>
      </c>
      <c r="I9" s="24">
        <f t="shared" si="0"/>
        <v>17.118484848484847</v>
      </c>
      <c r="J9" s="24">
        <f t="shared" si="0"/>
        <v>17.118484848484847</v>
      </c>
      <c r="K9" s="24">
        <f t="shared" si="0"/>
        <v>20.624545454545455</v>
      </c>
      <c r="L9" s="24">
        <f t="shared" si="0"/>
        <v>21.725454545454546</v>
      </c>
      <c r="M9" s="24">
        <f t="shared" si="0"/>
        <v>21.725454545454546</v>
      </c>
      <c r="N9" s="24">
        <f t="shared" si="0"/>
        <v>21.725454545454546</v>
      </c>
      <c r="O9" s="24">
        <f t="shared" si="0"/>
        <v>21.725454545454546</v>
      </c>
      <c r="P9" s="24">
        <f t="shared" si="0"/>
        <v>21.725454545454546</v>
      </c>
      <c r="Q9" s="24">
        <f t="shared" si="0"/>
        <v>24.40727272727273</v>
      </c>
      <c r="R9" s="24">
        <f t="shared" si="0"/>
        <v>32.898181818181818</v>
      </c>
      <c r="S9" s="24">
        <f t="shared" si="0"/>
        <v>34.804242424242425</v>
      </c>
      <c r="T9" s="24">
        <f t="shared" si="0"/>
        <v>34.804242424242425</v>
      </c>
      <c r="U9" s="24">
        <f t="shared" si="0"/>
        <v>56.840606060606056</v>
      </c>
      <c r="V9" s="24">
        <f t="shared" si="0"/>
        <v>68.25545454545454</v>
      </c>
      <c r="W9" s="24">
        <f t="shared" si="0"/>
        <v>70.337272727272719</v>
      </c>
      <c r="X9" s="24">
        <f t="shared" si="0"/>
        <v>70.664545454545447</v>
      </c>
      <c r="Y9" s="24">
        <f t="shared" si="0"/>
        <v>70.849393939393934</v>
      </c>
      <c r="Z9" s="24">
        <f t="shared" si="0"/>
        <v>95.043333333333337</v>
      </c>
      <c r="AA9" s="24">
        <f t="shared" si="0"/>
        <v>102.34939393939395</v>
      </c>
      <c r="AB9" s="24">
        <f t="shared" si="0"/>
        <v>104.92636363636365</v>
      </c>
      <c r="AC9" s="24">
        <f t="shared" si="0"/>
        <v>106.94848484848485</v>
      </c>
      <c r="AD9" s="24">
        <f t="shared" si="0"/>
        <v>110.59090909090909</v>
      </c>
      <c r="AE9" s="24">
        <f t="shared" si="0"/>
        <v>122.44727272727273</v>
      </c>
      <c r="AF9" s="24">
        <f t="shared" si="0"/>
        <v>140.93212121212122</v>
      </c>
      <c r="AG9" s="105"/>
    </row>
    <row r="10" spans="1:33" x14ac:dyDescent="0.2">
      <c r="A10" s="89">
        <v>2016</v>
      </c>
      <c r="B10" s="24">
        <f>B5</f>
        <v>0</v>
      </c>
      <c r="C10" s="24">
        <f t="shared" ref="C10:AF10" si="1">B10+C5</f>
        <v>0</v>
      </c>
      <c r="D10" s="24">
        <f t="shared" si="1"/>
        <v>12.306060606060607</v>
      </c>
      <c r="E10" s="24">
        <f t="shared" si="1"/>
        <v>18.927272727272726</v>
      </c>
      <c r="F10" s="24">
        <f t="shared" si="1"/>
        <v>18.927272727272726</v>
      </c>
      <c r="G10" s="24">
        <f t="shared" si="1"/>
        <v>18.927272727272726</v>
      </c>
      <c r="H10" s="24">
        <f t="shared" si="1"/>
        <v>25.142424242424241</v>
      </c>
      <c r="I10" s="24">
        <f t="shared" si="1"/>
        <v>25.142424242424241</v>
      </c>
      <c r="J10" s="24">
        <f t="shared" si="1"/>
        <v>25.760606060606058</v>
      </c>
      <c r="K10" s="24">
        <f t="shared" si="1"/>
        <v>33.066666666666663</v>
      </c>
      <c r="L10" s="24">
        <f t="shared" si="1"/>
        <v>44.563636363636363</v>
      </c>
      <c r="M10" s="24">
        <f t="shared" si="1"/>
        <v>72.509090909090901</v>
      </c>
      <c r="N10" s="24">
        <f t="shared" si="1"/>
        <v>72.509090909090901</v>
      </c>
      <c r="O10" s="24">
        <f t="shared" si="1"/>
        <v>72.706060606060603</v>
      </c>
      <c r="P10" s="24">
        <f t="shared" si="1"/>
        <v>73.421212121212122</v>
      </c>
      <c r="Q10" s="24">
        <f t="shared" si="1"/>
        <v>73.421212121212122</v>
      </c>
      <c r="R10" s="24">
        <f t="shared" si="1"/>
        <v>73.421212121212122</v>
      </c>
      <c r="S10" s="24">
        <f t="shared" si="1"/>
        <v>83.351515151515144</v>
      </c>
      <c r="T10" s="24">
        <f t="shared" si="1"/>
        <v>87.321212121212113</v>
      </c>
      <c r="U10" s="24">
        <f t="shared" si="1"/>
        <v>91.36969696969696</v>
      </c>
      <c r="V10" s="24">
        <f t="shared" si="1"/>
        <v>112.13939393939393</v>
      </c>
      <c r="W10" s="24">
        <f t="shared" si="1"/>
        <v>112.24242424242424</v>
      </c>
      <c r="X10" s="24">
        <f t="shared" si="1"/>
        <v>122.65151515151514</v>
      </c>
      <c r="Y10" s="24">
        <f t="shared" si="1"/>
        <v>123.39999999999999</v>
      </c>
      <c r="Z10" s="24">
        <f t="shared" si="1"/>
        <v>123.73333333333332</v>
      </c>
      <c r="AA10" s="24">
        <f t="shared" si="1"/>
        <v>123.75151515151514</v>
      </c>
      <c r="AB10" s="24">
        <f t="shared" si="1"/>
        <v>123.93333333333332</v>
      </c>
      <c r="AC10" s="24">
        <f t="shared" si="1"/>
        <v>126.86969696969696</v>
      </c>
      <c r="AD10" s="24">
        <f t="shared" si="1"/>
        <v>141.97575757575757</v>
      </c>
      <c r="AE10" s="24">
        <f t="shared" si="1"/>
        <v>142.06666666666666</v>
      </c>
      <c r="AF10" s="24">
        <f t="shared" si="1"/>
        <v>144.91212121212121</v>
      </c>
      <c r="AG10" s="105"/>
    </row>
    <row r="11" spans="1:33" x14ac:dyDescent="0.2">
      <c r="A11" s="89" t="s">
        <v>92</v>
      </c>
      <c r="B11" s="101">
        <f t="shared" ref="B11:AF11" si="2">$M$21</f>
        <v>192.9636363636364</v>
      </c>
      <c r="C11" s="101">
        <f t="shared" si="2"/>
        <v>192.9636363636364</v>
      </c>
      <c r="D11" s="101">
        <f t="shared" si="2"/>
        <v>192.9636363636364</v>
      </c>
      <c r="E11" s="101">
        <f t="shared" si="2"/>
        <v>192.9636363636364</v>
      </c>
      <c r="F11" s="101">
        <f t="shared" si="2"/>
        <v>192.9636363636364</v>
      </c>
      <c r="G11" s="101">
        <f t="shared" si="2"/>
        <v>192.9636363636364</v>
      </c>
      <c r="H11" s="101">
        <f t="shared" si="2"/>
        <v>192.9636363636364</v>
      </c>
      <c r="I11" s="101">
        <f t="shared" si="2"/>
        <v>192.9636363636364</v>
      </c>
      <c r="J11" s="101">
        <f t="shared" si="2"/>
        <v>192.9636363636364</v>
      </c>
      <c r="K11" s="101">
        <f t="shared" si="2"/>
        <v>192.9636363636364</v>
      </c>
      <c r="L11" s="101">
        <f t="shared" si="2"/>
        <v>192.9636363636364</v>
      </c>
      <c r="M11" s="101">
        <f t="shared" si="2"/>
        <v>192.9636363636364</v>
      </c>
      <c r="N11" s="101">
        <f t="shared" si="2"/>
        <v>192.9636363636364</v>
      </c>
      <c r="O11" s="101">
        <f t="shared" si="2"/>
        <v>192.9636363636364</v>
      </c>
      <c r="P11" s="101">
        <f t="shared" si="2"/>
        <v>192.9636363636364</v>
      </c>
      <c r="Q11" s="101">
        <f t="shared" si="2"/>
        <v>192.9636363636364</v>
      </c>
      <c r="R11" s="101">
        <f t="shared" si="2"/>
        <v>192.9636363636364</v>
      </c>
      <c r="S11" s="101">
        <f t="shared" si="2"/>
        <v>192.9636363636364</v>
      </c>
      <c r="T11" s="101">
        <f t="shared" si="2"/>
        <v>192.9636363636364</v>
      </c>
      <c r="U11" s="101">
        <f t="shared" si="2"/>
        <v>192.9636363636364</v>
      </c>
      <c r="V11" s="101">
        <f t="shared" si="2"/>
        <v>192.9636363636364</v>
      </c>
      <c r="W11" s="101">
        <f t="shared" si="2"/>
        <v>192.9636363636364</v>
      </c>
      <c r="X11" s="101">
        <f t="shared" si="2"/>
        <v>192.9636363636364</v>
      </c>
      <c r="Y11" s="101">
        <f t="shared" si="2"/>
        <v>192.9636363636364</v>
      </c>
      <c r="Z11" s="101">
        <f t="shared" si="2"/>
        <v>192.9636363636364</v>
      </c>
      <c r="AA11" s="101">
        <f t="shared" si="2"/>
        <v>192.9636363636364</v>
      </c>
      <c r="AB11" s="101">
        <f t="shared" si="2"/>
        <v>192.9636363636364</v>
      </c>
      <c r="AC11" s="101">
        <f t="shared" si="2"/>
        <v>192.9636363636364</v>
      </c>
      <c r="AD11" s="101">
        <f t="shared" si="2"/>
        <v>192.9636363636364</v>
      </c>
      <c r="AE11" s="101">
        <f t="shared" si="2"/>
        <v>192.9636363636364</v>
      </c>
      <c r="AF11" s="101">
        <f t="shared" si="2"/>
        <v>192.9636363636364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8" t="s">
        <v>126</v>
      </c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</row>
    <row r="15" spans="1:33" x14ac:dyDescent="0.2">
      <c r="A15" s="107" t="s">
        <v>55</v>
      </c>
      <c r="B15" s="101">
        <f>total!AG8</f>
        <v>120.39999999999999</v>
      </c>
      <c r="C15" s="101">
        <f t="shared" ref="C15:C47" si="3">$M$21</f>
        <v>192.9636363636364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3" x14ac:dyDescent="0.2">
      <c r="A16" s="107" t="s">
        <v>56</v>
      </c>
      <c r="B16" s="101">
        <f>total!AG9</f>
        <v>148.69999999999999</v>
      </c>
      <c r="C16" s="101">
        <f t="shared" si="3"/>
        <v>192.9636363636364</v>
      </c>
      <c r="F16" s="90" t="s">
        <v>74</v>
      </c>
      <c r="G16" s="91">
        <v>183.7</v>
      </c>
      <c r="H16" s="91">
        <v>278</v>
      </c>
      <c r="I16" s="91">
        <v>186.2</v>
      </c>
      <c r="J16" s="91">
        <v>191.3</v>
      </c>
      <c r="K16" s="91">
        <v>117.2</v>
      </c>
      <c r="L16" s="91">
        <v>252</v>
      </c>
      <c r="M16" s="91">
        <v>198.7</v>
      </c>
      <c r="N16" s="91">
        <v>197.1</v>
      </c>
      <c r="O16" s="91">
        <v>117.2</v>
      </c>
      <c r="P16" s="91">
        <v>159.4</v>
      </c>
      <c r="Q16" s="91">
        <v>200.8</v>
      </c>
      <c r="R16" s="91">
        <v>221.8</v>
      </c>
      <c r="S16" s="91">
        <v>171.8</v>
      </c>
      <c r="T16" s="91">
        <v>123.6</v>
      </c>
      <c r="U16" s="91">
        <v>260.39999999999998</v>
      </c>
      <c r="V16" s="91">
        <v>239.9</v>
      </c>
      <c r="W16" s="91">
        <v>168.5</v>
      </c>
      <c r="X16" s="91">
        <v>305.10000000000002</v>
      </c>
      <c r="Y16" s="91">
        <v>97.2</v>
      </c>
      <c r="Z16" s="91">
        <v>228.4</v>
      </c>
      <c r="AA16" s="117">
        <v>202</v>
      </c>
      <c r="AB16" s="91">
        <v>144.9</v>
      </c>
      <c r="AC16" s="91">
        <f>total!AG46</f>
        <v>140.93212121212122</v>
      </c>
    </row>
    <row r="17" spans="1:29" x14ac:dyDescent="0.2">
      <c r="A17" s="107" t="s">
        <v>57</v>
      </c>
      <c r="B17" s="101">
        <f>total!AG10</f>
        <v>172.10000000000002</v>
      </c>
      <c r="C17" s="101">
        <f t="shared" si="3"/>
        <v>192.9636363636364</v>
      </c>
      <c r="F17" s="92" t="s">
        <v>92</v>
      </c>
      <c r="G17" s="101">
        <f t="shared" ref="G17:AC17" si="4">$M$21</f>
        <v>192.9636363636364</v>
      </c>
      <c r="H17" s="101">
        <f t="shared" si="4"/>
        <v>192.9636363636364</v>
      </c>
      <c r="I17" s="101">
        <f t="shared" si="4"/>
        <v>192.9636363636364</v>
      </c>
      <c r="J17" s="101">
        <f t="shared" si="4"/>
        <v>192.9636363636364</v>
      </c>
      <c r="K17" s="101">
        <f t="shared" si="4"/>
        <v>192.9636363636364</v>
      </c>
      <c r="L17" s="101">
        <f t="shared" si="4"/>
        <v>192.9636363636364</v>
      </c>
      <c r="M17" s="101">
        <f t="shared" si="4"/>
        <v>192.9636363636364</v>
      </c>
      <c r="N17" s="101">
        <f t="shared" si="4"/>
        <v>192.9636363636364</v>
      </c>
      <c r="O17" s="101">
        <f t="shared" si="4"/>
        <v>192.9636363636364</v>
      </c>
      <c r="P17" s="101">
        <f t="shared" si="4"/>
        <v>192.9636363636364</v>
      </c>
      <c r="Q17" s="101">
        <f t="shared" si="4"/>
        <v>192.9636363636364</v>
      </c>
      <c r="R17" s="101">
        <f t="shared" si="4"/>
        <v>192.9636363636364</v>
      </c>
      <c r="S17" s="101">
        <f t="shared" si="4"/>
        <v>192.9636363636364</v>
      </c>
      <c r="T17" s="101">
        <f t="shared" si="4"/>
        <v>192.9636363636364</v>
      </c>
      <c r="U17" s="101">
        <f t="shared" si="4"/>
        <v>192.9636363636364</v>
      </c>
      <c r="V17" s="101">
        <f t="shared" si="4"/>
        <v>192.9636363636364</v>
      </c>
      <c r="W17" s="101">
        <f t="shared" si="4"/>
        <v>192.9636363636364</v>
      </c>
      <c r="X17" s="101">
        <f t="shared" si="4"/>
        <v>192.9636363636364</v>
      </c>
      <c r="Y17" s="101">
        <f t="shared" si="4"/>
        <v>192.9636363636364</v>
      </c>
      <c r="Z17" s="101">
        <f t="shared" si="4"/>
        <v>192.9636363636364</v>
      </c>
      <c r="AA17" s="101">
        <f t="shared" si="4"/>
        <v>192.9636363636364</v>
      </c>
      <c r="AB17" s="101">
        <f t="shared" si="4"/>
        <v>192.9636363636364</v>
      </c>
      <c r="AC17" s="101">
        <f t="shared" si="4"/>
        <v>192.9636363636364</v>
      </c>
    </row>
    <row r="18" spans="1:29" x14ac:dyDescent="0.2">
      <c r="A18" s="107" t="s">
        <v>58</v>
      </c>
      <c r="B18" s="101">
        <f>total!AG11</f>
        <v>155.80000000000001</v>
      </c>
      <c r="C18" s="101">
        <f t="shared" si="3"/>
        <v>192.9636363636364</v>
      </c>
    </row>
    <row r="19" spans="1:29" x14ac:dyDescent="0.2">
      <c r="A19" s="107" t="s">
        <v>59</v>
      </c>
      <c r="B19" s="101">
        <f>total!AG12</f>
        <v>123.00000000000003</v>
      </c>
      <c r="C19" s="101">
        <f t="shared" si="3"/>
        <v>192.9636363636364</v>
      </c>
    </row>
    <row r="20" spans="1:29" x14ac:dyDescent="0.2">
      <c r="A20" s="107" t="s">
        <v>60</v>
      </c>
      <c r="B20" s="101">
        <f>total!AG13</f>
        <v>143.60000000000002</v>
      </c>
      <c r="C20" s="101">
        <f t="shared" si="3"/>
        <v>192.9636363636364</v>
      </c>
      <c r="F20" s="133"/>
      <c r="G20" s="134"/>
      <c r="H20" s="108" t="s">
        <v>91</v>
      </c>
      <c r="I20" s="109" t="s">
        <v>92</v>
      </c>
      <c r="L20" s="135" t="s">
        <v>74</v>
      </c>
      <c r="M20" s="135"/>
    </row>
    <row r="21" spans="1:29" x14ac:dyDescent="0.2">
      <c r="A21" s="107" t="s">
        <v>61</v>
      </c>
      <c r="B21" s="101">
        <f>total!AG14</f>
        <v>175.74</v>
      </c>
      <c r="C21" s="101">
        <f t="shared" si="3"/>
        <v>192.9636363636364</v>
      </c>
      <c r="F21" s="136" t="s">
        <v>49</v>
      </c>
      <c r="G21" s="137"/>
      <c r="H21" s="19">
        <f>total!AG16</f>
        <v>147.96750000000003</v>
      </c>
      <c r="I21" s="101">
        <f>$M$21</f>
        <v>192.9636363636364</v>
      </c>
      <c r="L21" s="92" t="s">
        <v>92</v>
      </c>
      <c r="M21" s="101">
        <f>AVERAGE(G16:AB16)</f>
        <v>192.9636363636364</v>
      </c>
    </row>
    <row r="22" spans="1:29" x14ac:dyDescent="0.2">
      <c r="A22" s="107" t="s">
        <v>62</v>
      </c>
      <c r="B22" s="101">
        <f>total!AG15</f>
        <v>144.39999999999998</v>
      </c>
      <c r="C22" s="101">
        <f t="shared" si="3"/>
        <v>192.9636363636364</v>
      </c>
      <c r="F22" s="136" t="s">
        <v>50</v>
      </c>
      <c r="G22" s="137"/>
      <c r="H22" s="19">
        <f>total!AG28</f>
        <v>149.47272727272727</v>
      </c>
      <c r="I22" s="101">
        <f>$M$21</f>
        <v>192.9636363636364</v>
      </c>
    </row>
    <row r="23" spans="1:29" x14ac:dyDescent="0.2">
      <c r="A23" s="107" t="s">
        <v>63</v>
      </c>
      <c r="B23" s="101">
        <f>total!AG17</f>
        <v>143.39999999999998</v>
      </c>
      <c r="C23" s="101">
        <f t="shared" si="3"/>
        <v>192.9636363636364</v>
      </c>
      <c r="F23" s="136" t="s">
        <v>51</v>
      </c>
      <c r="G23" s="137"/>
      <c r="H23" s="19">
        <f>total!AG31</f>
        <v>129.80000000000001</v>
      </c>
      <c r="I23" s="101">
        <f>$M$21</f>
        <v>192.9636363636364</v>
      </c>
    </row>
    <row r="24" spans="1:29" x14ac:dyDescent="0.2">
      <c r="A24" s="107" t="s">
        <v>64</v>
      </c>
      <c r="B24" s="101">
        <f>total!AG18</f>
        <v>124.65</v>
      </c>
      <c r="C24" s="101">
        <f t="shared" si="3"/>
        <v>192.9636363636364</v>
      </c>
      <c r="F24" s="136" t="s">
        <v>52</v>
      </c>
      <c r="G24" s="137"/>
      <c r="H24" s="19">
        <f>total!AG35</f>
        <v>162</v>
      </c>
      <c r="I24" s="101">
        <f>$M$21</f>
        <v>192.9636363636364</v>
      </c>
    </row>
    <row r="25" spans="1:29" x14ac:dyDescent="0.2">
      <c r="A25" s="107" t="s">
        <v>65</v>
      </c>
      <c r="B25" s="101">
        <f>total!AG19</f>
        <v>117.29999999999998</v>
      </c>
      <c r="C25" s="101">
        <f t="shared" si="3"/>
        <v>192.9636363636364</v>
      </c>
      <c r="F25" s="136" t="s">
        <v>53</v>
      </c>
      <c r="G25" s="137"/>
      <c r="H25" s="19">
        <f>total!AG45</f>
        <v>119.69111111111108</v>
      </c>
      <c r="I25" s="101">
        <f>$M$21</f>
        <v>192.9636363636364</v>
      </c>
    </row>
    <row r="26" spans="1:29" x14ac:dyDescent="0.2">
      <c r="A26" s="107" t="s">
        <v>66</v>
      </c>
      <c r="B26" s="101">
        <f>total!AG20</f>
        <v>181.09999999999997</v>
      </c>
      <c r="C26" s="101">
        <f t="shared" si="3"/>
        <v>192.9636363636364</v>
      </c>
    </row>
    <row r="27" spans="1:29" x14ac:dyDescent="0.2">
      <c r="A27" s="107" t="s">
        <v>67</v>
      </c>
      <c r="B27" s="101">
        <f>total!AG21</f>
        <v>151.30000000000001</v>
      </c>
      <c r="C27" s="101">
        <f t="shared" si="3"/>
        <v>192.9636363636364</v>
      </c>
    </row>
    <row r="28" spans="1:29" x14ac:dyDescent="0.2">
      <c r="A28" s="107" t="s">
        <v>68</v>
      </c>
      <c r="B28" s="101">
        <f>total!AG22</f>
        <v>166.8</v>
      </c>
      <c r="C28" s="101">
        <f t="shared" si="3"/>
        <v>192.9636363636364</v>
      </c>
    </row>
    <row r="29" spans="1:29" x14ac:dyDescent="0.2">
      <c r="A29" s="107" t="s">
        <v>69</v>
      </c>
      <c r="B29" s="101">
        <f>total!AG23</f>
        <v>122.9</v>
      </c>
      <c r="C29" s="101">
        <f t="shared" si="3"/>
        <v>192.9636363636364</v>
      </c>
    </row>
    <row r="30" spans="1:29" x14ac:dyDescent="0.2">
      <c r="A30" s="107" t="s">
        <v>70</v>
      </c>
      <c r="B30" s="101">
        <f>total!AG24</f>
        <v>200.9</v>
      </c>
      <c r="C30" s="101">
        <f t="shared" si="3"/>
        <v>192.9636363636364</v>
      </c>
    </row>
    <row r="31" spans="1:29" x14ac:dyDescent="0.2">
      <c r="A31" s="107" t="s">
        <v>71</v>
      </c>
      <c r="B31" s="101">
        <f>total!AG25</f>
        <v>117.8</v>
      </c>
      <c r="C31" s="101">
        <f t="shared" si="3"/>
        <v>192.9636363636364</v>
      </c>
    </row>
    <row r="32" spans="1:29" x14ac:dyDescent="0.2">
      <c r="A32" s="107" t="s">
        <v>72</v>
      </c>
      <c r="B32" s="101">
        <f>total!AG26</f>
        <v>158.64999999999998</v>
      </c>
      <c r="C32" s="101">
        <f t="shared" si="3"/>
        <v>192.9636363636364</v>
      </c>
    </row>
    <row r="33" spans="1:3" x14ac:dyDescent="0.2">
      <c r="A33" s="107" t="s">
        <v>73</v>
      </c>
      <c r="B33" s="101">
        <f>total!AG27</f>
        <v>159.4</v>
      </c>
      <c r="C33" s="101">
        <f t="shared" si="3"/>
        <v>192.9636363636364</v>
      </c>
    </row>
    <row r="34" spans="1:3" x14ac:dyDescent="0.2">
      <c r="A34" s="107" t="s">
        <v>74</v>
      </c>
      <c r="B34" s="101">
        <f>total!AG29</f>
        <v>135.80000000000001</v>
      </c>
      <c r="C34" s="101">
        <f t="shared" si="3"/>
        <v>192.9636363636364</v>
      </c>
    </row>
    <row r="35" spans="1:3" x14ac:dyDescent="0.2">
      <c r="A35" s="107" t="s">
        <v>75</v>
      </c>
      <c r="B35" s="101">
        <f>total!AG30</f>
        <v>123.8</v>
      </c>
      <c r="C35" s="101">
        <f t="shared" si="3"/>
        <v>192.9636363636364</v>
      </c>
    </row>
    <row r="36" spans="1:3" x14ac:dyDescent="0.2">
      <c r="A36" s="107" t="s">
        <v>76</v>
      </c>
      <c r="B36" s="101">
        <f>total!AG32</f>
        <v>122.99999999999999</v>
      </c>
      <c r="C36" s="101">
        <f t="shared" si="3"/>
        <v>192.9636363636364</v>
      </c>
    </row>
    <row r="37" spans="1:3" x14ac:dyDescent="0.2">
      <c r="A37" s="107" t="s">
        <v>77</v>
      </c>
      <c r="B37" s="101">
        <f>total!AG33</f>
        <v>198.80000000000004</v>
      </c>
      <c r="C37" s="101">
        <f t="shared" si="3"/>
        <v>192.9636363636364</v>
      </c>
    </row>
    <row r="38" spans="1:3" x14ac:dyDescent="0.2">
      <c r="A38" s="107" t="s">
        <v>78</v>
      </c>
      <c r="B38" s="101">
        <f>total!AG34</f>
        <v>164.20000000000002</v>
      </c>
      <c r="C38" s="101">
        <f t="shared" si="3"/>
        <v>192.9636363636364</v>
      </c>
    </row>
    <row r="39" spans="1:3" x14ac:dyDescent="0.2">
      <c r="A39" s="107" t="s">
        <v>79</v>
      </c>
      <c r="B39" s="101">
        <f>total!AG36</f>
        <v>101.2</v>
      </c>
      <c r="C39" s="101">
        <f t="shared" si="3"/>
        <v>192.9636363636364</v>
      </c>
    </row>
    <row r="40" spans="1:3" x14ac:dyDescent="0.2">
      <c r="A40" s="107" t="s">
        <v>80</v>
      </c>
      <c r="B40" s="101">
        <f>total!AG37</f>
        <v>98.8</v>
      </c>
      <c r="C40" s="101">
        <f t="shared" si="3"/>
        <v>192.9636363636364</v>
      </c>
    </row>
    <row r="41" spans="1:3" x14ac:dyDescent="0.2">
      <c r="A41" s="107" t="s">
        <v>81</v>
      </c>
      <c r="B41" s="101">
        <f>total!AG38</f>
        <v>114.12</v>
      </c>
      <c r="C41" s="101">
        <f t="shared" si="3"/>
        <v>192.9636363636364</v>
      </c>
    </row>
    <row r="42" spans="1:3" x14ac:dyDescent="0.2">
      <c r="A42" s="107" t="s">
        <v>82</v>
      </c>
      <c r="B42" s="101">
        <f>total!AG39</f>
        <v>166.4</v>
      </c>
      <c r="C42" s="101">
        <f t="shared" si="3"/>
        <v>192.9636363636364</v>
      </c>
    </row>
    <row r="43" spans="1:3" x14ac:dyDescent="0.2">
      <c r="A43" s="107" t="s">
        <v>83</v>
      </c>
      <c r="B43" s="101">
        <f>total!AG40</f>
        <v>109.29999999999998</v>
      </c>
      <c r="C43" s="101">
        <f t="shared" si="3"/>
        <v>192.9636363636364</v>
      </c>
    </row>
    <row r="44" spans="1:3" x14ac:dyDescent="0.2">
      <c r="A44" s="107" t="s">
        <v>84</v>
      </c>
      <c r="B44" s="101">
        <f>total!AG41</f>
        <v>125</v>
      </c>
      <c r="C44" s="101">
        <f t="shared" si="3"/>
        <v>192.9636363636364</v>
      </c>
    </row>
    <row r="45" spans="1:3" x14ac:dyDescent="0.2">
      <c r="A45" s="107" t="s">
        <v>85</v>
      </c>
      <c r="B45" s="101">
        <f>total!AG42</f>
        <v>189.99999999999997</v>
      </c>
      <c r="C45" s="101">
        <f t="shared" si="3"/>
        <v>192.9636363636364</v>
      </c>
    </row>
    <row r="46" spans="1:3" x14ac:dyDescent="0.2">
      <c r="A46" s="107" t="s">
        <v>86</v>
      </c>
      <c r="B46" s="101">
        <f>total!AG43</f>
        <v>87.800000000000011</v>
      </c>
      <c r="C46" s="101">
        <f t="shared" si="3"/>
        <v>192.9636363636364</v>
      </c>
    </row>
    <row r="47" spans="1:3" x14ac:dyDescent="0.2">
      <c r="A47" s="107" t="s">
        <v>89</v>
      </c>
      <c r="B47" s="101">
        <f>total!AG44</f>
        <v>84.600000000000009</v>
      </c>
      <c r="C47" s="101">
        <f t="shared" si="3"/>
        <v>192.9636363636364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6" t="s">
        <v>96</v>
      </c>
      <c r="B1" s="126"/>
      <c r="C1" s="126"/>
      <c r="D1" s="126"/>
      <c r="E1" s="126"/>
      <c r="F1" s="126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97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22"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98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99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35" sqref="I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6" t="s">
        <v>100</v>
      </c>
      <c r="B1" s="126"/>
      <c r="C1" s="126"/>
      <c r="D1" s="126"/>
      <c r="E1" s="126"/>
      <c r="F1" s="126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0.4</v>
      </c>
      <c r="E4" s="12">
        <v>0.6</v>
      </c>
      <c r="F4" s="12">
        <f t="shared" ref="F4:F11" si="0">B4+C4+D4+E4</f>
        <v>1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0.6</v>
      </c>
      <c r="F6" s="12">
        <f t="shared" si="0"/>
        <v>0.8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3.8</v>
      </c>
      <c r="E7" s="12">
        <v>1.2</v>
      </c>
      <c r="F7" s="12">
        <f t="shared" si="0"/>
        <v>5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2.2000000000000002</v>
      </c>
      <c r="F8" s="12">
        <f t="shared" si="0"/>
        <v>2.2000000000000002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1</v>
      </c>
      <c r="F9" s="12">
        <f t="shared" si="0"/>
        <v>1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1.33</v>
      </c>
      <c r="E10" s="12">
        <v>0.9</v>
      </c>
      <c r="F10" s="12">
        <f t="shared" si="0"/>
        <v>2.23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2</v>
      </c>
      <c r="E11" s="12">
        <v>3</v>
      </c>
      <c r="F11" s="12">
        <f t="shared" si="0"/>
        <v>5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0.96625000000000005</v>
      </c>
      <c r="E12" s="43">
        <f>AVERAGE(E4:E11)</f>
        <v>1.2875000000000001</v>
      </c>
      <c r="F12" s="43">
        <f>AVERAGE(F4:F11)</f>
        <v>2.2537500000000001</v>
      </c>
      <c r="G12" s="50"/>
      <c r="J12" s="53"/>
      <c r="K12" s="41"/>
      <c r="L12" s="41"/>
      <c r="M12" s="41"/>
      <c r="N12" s="41"/>
    </row>
    <row r="13" spans="1:14" x14ac:dyDescent="0.2">
      <c r="A13" s="118" t="s">
        <v>10</v>
      </c>
      <c r="B13" s="119">
        <v>0</v>
      </c>
      <c r="C13" s="119">
        <v>0</v>
      </c>
      <c r="D13" s="119">
        <v>7</v>
      </c>
      <c r="E13" s="119">
        <v>0.8</v>
      </c>
      <c r="F13" s="119">
        <f t="shared" ref="F13:F23" si="1">B13+C13+D13+E13</f>
        <v>7.8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2.85</v>
      </c>
      <c r="E14" s="12">
        <v>0.8</v>
      </c>
      <c r="F14" s="12">
        <f t="shared" si="1"/>
        <v>3.6500000000000004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3.6</v>
      </c>
      <c r="E15" s="12">
        <v>0.2</v>
      </c>
      <c r="F15" s="12">
        <f t="shared" si="1"/>
        <v>3.8000000000000003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7</v>
      </c>
      <c r="E16" s="12">
        <v>0.2</v>
      </c>
      <c r="F16" s="12">
        <f t="shared" si="1"/>
        <v>7.2</v>
      </c>
      <c r="J16" s="53"/>
      <c r="K16" s="41"/>
      <c r="L16" s="41"/>
      <c r="M16" s="41"/>
      <c r="N16" s="41"/>
    </row>
    <row r="17" spans="1:14" x14ac:dyDescent="0.2">
      <c r="A17" s="118" t="s">
        <v>14</v>
      </c>
      <c r="B17" s="119">
        <v>0</v>
      </c>
      <c r="C17" s="119">
        <v>0</v>
      </c>
      <c r="D17" s="119">
        <v>28.5</v>
      </c>
      <c r="E17" s="119">
        <v>1.7</v>
      </c>
      <c r="F17" s="119">
        <f t="shared" si="1"/>
        <v>30.2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4.8</v>
      </c>
      <c r="E18" s="12">
        <v>0.4</v>
      </c>
      <c r="F18" s="12">
        <f t="shared" si="1"/>
        <v>5.2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2.7</v>
      </c>
      <c r="E19" s="12">
        <v>1.3</v>
      </c>
      <c r="F19" s="12">
        <f t="shared" si="1"/>
        <v>4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3</v>
      </c>
      <c r="E20" s="12">
        <v>0.2</v>
      </c>
      <c r="F20" s="12">
        <f t="shared" si="1"/>
        <v>3.2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1.6</v>
      </c>
      <c r="E21" s="12">
        <v>0.6</v>
      </c>
      <c r="F21" s="12">
        <f t="shared" si="1"/>
        <v>2.2000000000000002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4.3</v>
      </c>
      <c r="E22" s="12">
        <v>0</v>
      </c>
      <c r="F22" s="12">
        <f t="shared" si="1"/>
        <v>4.3</v>
      </c>
      <c r="J22" s="53"/>
      <c r="K22" s="41"/>
      <c r="L22" s="41"/>
      <c r="M22" s="41"/>
      <c r="N22" s="41"/>
    </row>
    <row r="23" spans="1:14" x14ac:dyDescent="0.2">
      <c r="A23" s="120" t="s">
        <v>20</v>
      </c>
      <c r="B23" s="119">
        <v>0</v>
      </c>
      <c r="C23" s="119">
        <v>0</v>
      </c>
      <c r="D23" s="119">
        <v>5.2</v>
      </c>
      <c r="E23" s="119">
        <v>0.6</v>
      </c>
      <c r="F23" s="119">
        <f t="shared" si="1"/>
        <v>5.8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6.4136363636363649</v>
      </c>
      <c r="E24" s="44">
        <f>AVERAGE(E13:E23)</f>
        <v>0.61818181818181817</v>
      </c>
      <c r="F24" s="44">
        <f>AVERAGE(F13:F23)</f>
        <v>7.0318181818181813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</v>
      </c>
      <c r="F25" s="12">
        <f>B25+C25+D25+E25</f>
        <v>1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3.4</v>
      </c>
      <c r="E26" s="12">
        <v>1.6</v>
      </c>
      <c r="F26" s="12">
        <f>B26+C26+D26+E26</f>
        <v>5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1.7</v>
      </c>
      <c r="E27" s="43">
        <f>AVERAGE(E25:E26)</f>
        <v>1.3</v>
      </c>
      <c r="F27" s="44">
        <f>AVERAGE(F25:F26)</f>
        <v>3</v>
      </c>
      <c r="J27" s="53"/>
      <c r="K27" s="41"/>
      <c r="L27" s="41"/>
      <c r="M27" s="41"/>
      <c r="N27" s="41"/>
    </row>
    <row r="28" spans="1:14" x14ac:dyDescent="0.2">
      <c r="A28" s="118" t="s">
        <v>25</v>
      </c>
      <c r="B28" s="119">
        <v>0</v>
      </c>
      <c r="C28" s="119">
        <v>0</v>
      </c>
      <c r="D28" s="119">
        <v>4.5</v>
      </c>
      <c r="E28" s="119">
        <v>1.5</v>
      </c>
      <c r="F28" s="119">
        <f>B28+C28+D28+E28</f>
        <v>6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3.2</v>
      </c>
      <c r="E29" s="12">
        <v>1.8</v>
      </c>
      <c r="F29" s="12">
        <f>B29+C29+D29+E29</f>
        <v>5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1.3</v>
      </c>
      <c r="F30" s="12">
        <f>B30+C30+D30+E30</f>
        <v>1.5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2.6333333333333333</v>
      </c>
      <c r="E31" s="43">
        <f>AVERAGE(E28:E30)</f>
        <v>1.5333333333333332</v>
      </c>
      <c r="F31" s="44">
        <f>AVERAGE(F28:F30)</f>
        <v>4.166666666666667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0.6</v>
      </c>
      <c r="E32" s="12">
        <v>0</v>
      </c>
      <c r="F32" s="12">
        <f t="shared" ref="F32:F40" si="2">B32+C32+D32+E32</f>
        <v>0.6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0.6</v>
      </c>
      <c r="E33" s="12">
        <v>0.2</v>
      </c>
      <c r="F33" s="12">
        <f t="shared" si="2"/>
        <v>0.8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0.7</v>
      </c>
      <c r="E34" s="12">
        <v>0</v>
      </c>
      <c r="F34" s="12">
        <f t="shared" si="2"/>
        <v>0.7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18" t="s">
        <v>31</v>
      </c>
      <c r="B35" s="119">
        <v>0</v>
      </c>
      <c r="C35" s="119">
        <v>0</v>
      </c>
      <c r="D35" s="119">
        <v>6.8</v>
      </c>
      <c r="E35" s="119">
        <v>0.6</v>
      </c>
      <c r="F35" s="119">
        <f t="shared" si="2"/>
        <v>7.3999999999999995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1</v>
      </c>
      <c r="E37" s="12">
        <v>0</v>
      </c>
      <c r="F37" s="12">
        <f t="shared" si="2"/>
        <v>1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0.8</v>
      </c>
      <c r="E38" s="12">
        <v>0.4</v>
      </c>
      <c r="F38" s="12">
        <f t="shared" si="2"/>
        <v>1.2000000000000002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1</v>
      </c>
      <c r="E39" s="12">
        <v>0.2</v>
      </c>
      <c r="F39" s="12">
        <f t="shared" si="2"/>
        <v>1.2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0.5</v>
      </c>
      <c r="E40" s="12">
        <v>0</v>
      </c>
      <c r="F40" s="12">
        <f t="shared" si="2"/>
        <v>0.5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1.3555555555555554</v>
      </c>
      <c r="E41" s="44">
        <f>AVERAGE(E32:E40)</f>
        <v>0.15555555555555556</v>
      </c>
      <c r="F41" s="44">
        <f>AVERAGE(F32:F40)</f>
        <v>1.5111111111111108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3.0842424242424245</v>
      </c>
      <c r="E42" s="47">
        <f>AVERAGE(E4:E11,E13:E23,E25:E26,E28:E30,E32:E40)</f>
        <v>0.77878787878787892</v>
      </c>
      <c r="F42" s="47">
        <f>AVERAGE(F4:F11,F13:F23,F25:F26,F28:F30,F32:F40)</f>
        <v>3.8630303030303037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101</v>
      </c>
      <c r="B1" s="126"/>
      <c r="C1" s="126"/>
      <c r="D1" s="126"/>
      <c r="E1" s="126"/>
      <c r="F1" s="126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0.8</v>
      </c>
      <c r="C4" s="12">
        <v>0</v>
      </c>
      <c r="D4" s="12">
        <v>9</v>
      </c>
      <c r="E4" s="12">
        <v>0</v>
      </c>
      <c r="F4" s="12">
        <f t="shared" ref="F4:F11" si="0">B4+C4+D4+E4</f>
        <v>9.8000000000000007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1.2</v>
      </c>
      <c r="C5" s="12">
        <v>0</v>
      </c>
      <c r="D5" s="12">
        <v>11</v>
      </c>
      <c r="E5" s="12">
        <v>0</v>
      </c>
      <c r="F5" s="12">
        <f t="shared" si="0"/>
        <v>12.2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4</v>
      </c>
      <c r="B6" s="119">
        <v>1.8</v>
      </c>
      <c r="C6" s="119">
        <v>0</v>
      </c>
      <c r="D6" s="119">
        <v>27.4</v>
      </c>
      <c r="E6" s="119">
        <v>0</v>
      </c>
      <c r="F6" s="119">
        <f t="shared" si="0"/>
        <v>29.2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1</v>
      </c>
      <c r="C7" s="12">
        <v>0</v>
      </c>
      <c r="D7" s="12">
        <v>11.2</v>
      </c>
      <c r="E7" s="12">
        <v>0</v>
      </c>
      <c r="F7" s="12">
        <f t="shared" si="0"/>
        <v>12.2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18" t="s">
        <v>6</v>
      </c>
      <c r="B8" s="119">
        <v>1.2</v>
      </c>
      <c r="C8" s="119">
        <v>0</v>
      </c>
      <c r="D8" s="119">
        <v>15.6</v>
      </c>
      <c r="E8" s="119">
        <v>0</v>
      </c>
      <c r="F8" s="119">
        <f t="shared" si="0"/>
        <v>16.8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1.6</v>
      </c>
      <c r="C9" s="12">
        <v>0</v>
      </c>
      <c r="D9" s="12">
        <v>6.6</v>
      </c>
      <c r="E9" s="12">
        <v>0</v>
      </c>
      <c r="F9" s="12">
        <f t="shared" si="0"/>
        <v>8.1999999999999993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18" t="s">
        <v>8</v>
      </c>
      <c r="B10" s="119">
        <v>1.3</v>
      </c>
      <c r="C10" s="119">
        <v>0</v>
      </c>
      <c r="D10" s="119">
        <v>16.3</v>
      </c>
      <c r="E10" s="119">
        <v>0</v>
      </c>
      <c r="F10" s="119">
        <f t="shared" si="0"/>
        <v>17.600000000000001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0.8</v>
      </c>
      <c r="C11" s="12">
        <v>0</v>
      </c>
      <c r="D11" s="12">
        <v>8.8000000000000007</v>
      </c>
      <c r="E11" s="12">
        <v>0</v>
      </c>
      <c r="F11" s="12">
        <f t="shared" si="0"/>
        <v>9.6000000000000014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1.2125000000000001</v>
      </c>
      <c r="C12" s="43">
        <f>AVERAGE(C4:C11)</f>
        <v>0</v>
      </c>
      <c r="D12" s="43">
        <f>AVERAGE(D4:D11)</f>
        <v>13.237499999999997</v>
      </c>
      <c r="E12" s="43">
        <f>AVERAGE(E4:E11)</f>
        <v>0</v>
      </c>
      <c r="F12" s="43">
        <f>AVERAGE(F4:F11)</f>
        <v>14.45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0.8</v>
      </c>
      <c r="C13" s="12">
        <v>0</v>
      </c>
      <c r="D13" s="12">
        <v>7.4</v>
      </c>
      <c r="E13" s="12">
        <v>0</v>
      </c>
      <c r="F13" s="12">
        <f t="shared" ref="F13:F23" si="1">B13+C13+D13+E13</f>
        <v>8.2000000000000011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1.45</v>
      </c>
      <c r="C14" s="12">
        <v>0</v>
      </c>
      <c r="D14" s="12">
        <v>6.9</v>
      </c>
      <c r="E14" s="12">
        <v>0</v>
      </c>
      <c r="F14" s="12">
        <f t="shared" si="1"/>
        <v>8.35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2.6</v>
      </c>
      <c r="C15" s="12">
        <v>0</v>
      </c>
      <c r="D15" s="12">
        <v>1.8</v>
      </c>
      <c r="E15" s="12">
        <v>0</v>
      </c>
      <c r="F15" s="12">
        <f t="shared" si="1"/>
        <v>4.4000000000000004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1.5</v>
      </c>
      <c r="C16" s="12">
        <v>0</v>
      </c>
      <c r="D16" s="12">
        <v>2</v>
      </c>
      <c r="E16" s="12">
        <v>0</v>
      </c>
      <c r="F16" s="12">
        <f t="shared" si="1"/>
        <v>3.5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2.8</v>
      </c>
      <c r="C17" s="12">
        <v>0</v>
      </c>
      <c r="D17" s="12">
        <v>2.8</v>
      </c>
      <c r="E17" s="12">
        <v>0</v>
      </c>
      <c r="F17" s="12">
        <f t="shared" si="1"/>
        <v>5.6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15</v>
      </c>
      <c r="B18" s="119">
        <v>1</v>
      </c>
      <c r="C18" s="119">
        <v>0</v>
      </c>
      <c r="D18" s="119">
        <v>14.4</v>
      </c>
      <c r="E18" s="119">
        <v>0</v>
      </c>
      <c r="F18" s="119">
        <f t="shared" si="1"/>
        <v>15.4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1.9</v>
      </c>
      <c r="C19" s="12">
        <v>0</v>
      </c>
      <c r="D19" s="12">
        <v>6.6</v>
      </c>
      <c r="E19" s="12">
        <v>0</v>
      </c>
      <c r="F19" s="12">
        <f t="shared" si="1"/>
        <v>8.5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</v>
      </c>
      <c r="C20" s="12">
        <v>0</v>
      </c>
      <c r="D20" s="12">
        <v>7.2</v>
      </c>
      <c r="E20" s="12">
        <v>0</v>
      </c>
      <c r="F20" s="12">
        <f t="shared" si="1"/>
        <v>8.1999999999999993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1.4</v>
      </c>
      <c r="C21" s="12">
        <v>0</v>
      </c>
      <c r="D21" s="12">
        <v>6.4</v>
      </c>
      <c r="E21" s="12">
        <v>0</v>
      </c>
      <c r="F21" s="12">
        <f t="shared" si="1"/>
        <v>7.8000000000000007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1.45</v>
      </c>
      <c r="C22" s="12">
        <v>0</v>
      </c>
      <c r="D22" s="12">
        <v>4.3</v>
      </c>
      <c r="E22" s="12">
        <v>0</v>
      </c>
      <c r="F22" s="12">
        <f t="shared" si="1"/>
        <v>5.75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0" t="s">
        <v>20</v>
      </c>
      <c r="B23" s="119">
        <v>1.8</v>
      </c>
      <c r="C23" s="119">
        <v>0</v>
      </c>
      <c r="D23" s="119">
        <v>18</v>
      </c>
      <c r="E23" s="119">
        <v>0</v>
      </c>
      <c r="F23" s="119">
        <f t="shared" si="1"/>
        <v>19.8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1.6090909090909091</v>
      </c>
      <c r="C24" s="44">
        <f>AVERAGE(C13:C23)</f>
        <v>0</v>
      </c>
      <c r="D24" s="44">
        <f>AVERAGE(D13:D23)</f>
        <v>7.0727272727272741</v>
      </c>
      <c r="E24" s="44">
        <f>AVERAGE(E13:E23)</f>
        <v>0</v>
      </c>
      <c r="F24" s="44">
        <f>AVERAGE(F13:F23)</f>
        <v>8.6818181818181817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1.3</v>
      </c>
      <c r="C25" s="12">
        <v>0</v>
      </c>
      <c r="D25" s="12">
        <v>2.2000000000000002</v>
      </c>
      <c r="E25" s="12">
        <v>0</v>
      </c>
      <c r="F25" s="12">
        <f>B25+C25+D25+E25</f>
        <v>3.5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</v>
      </c>
      <c r="C26" s="12">
        <v>0</v>
      </c>
      <c r="D26" s="12">
        <v>6.2</v>
      </c>
      <c r="E26" s="12">
        <v>0</v>
      </c>
      <c r="F26" s="12">
        <f>B26+C26+D26+E26</f>
        <v>7.2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1.1499999999999999</v>
      </c>
      <c r="C27" s="43">
        <f>AVERAGE(C25:C26)</f>
        <v>0</v>
      </c>
      <c r="D27" s="43">
        <f>AVERAGE(D25:D26)</f>
        <v>4.2</v>
      </c>
      <c r="E27" s="43">
        <f>AVERAGE(E25:E26)</f>
        <v>0</v>
      </c>
      <c r="F27" s="44">
        <f>AVERAGE(F25:F26)</f>
        <v>5.35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1.1000000000000001</v>
      </c>
      <c r="C28" s="12">
        <v>0</v>
      </c>
      <c r="D28" s="12">
        <v>6.1</v>
      </c>
      <c r="E28" s="12">
        <v>0</v>
      </c>
      <c r="F28" s="12">
        <f>B28+C28+D28+E28</f>
        <v>7.1999999999999993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26</v>
      </c>
      <c r="B29" s="119">
        <v>1.2</v>
      </c>
      <c r="C29" s="119">
        <v>0</v>
      </c>
      <c r="D29" s="119">
        <v>17.399999999999999</v>
      </c>
      <c r="E29" s="119">
        <v>0</v>
      </c>
      <c r="F29" s="119">
        <f>B29+C29+D29+E29</f>
        <v>18.599999999999998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1.4</v>
      </c>
      <c r="C30" s="12">
        <v>0</v>
      </c>
      <c r="D30" s="12">
        <v>2.8</v>
      </c>
      <c r="E30" s="12">
        <v>0</v>
      </c>
      <c r="F30" s="12">
        <f>B30+C30+D30+E30</f>
        <v>4.1999999999999993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1.2333333333333332</v>
      </c>
      <c r="C31" s="43">
        <f>AVERAGE(C28:C30)</f>
        <v>0</v>
      </c>
      <c r="D31" s="43">
        <f>AVERAGE(D28:D30)</f>
        <v>8.7666666666666675</v>
      </c>
      <c r="E31" s="43">
        <f>AVERAGE(E28:E30)</f>
        <v>0</v>
      </c>
      <c r="F31" s="44">
        <f>AVERAGE(F28:F30)</f>
        <v>9.9999999999999982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45</v>
      </c>
      <c r="B32" s="119">
        <v>1</v>
      </c>
      <c r="C32" s="119">
        <v>0</v>
      </c>
      <c r="D32" s="119">
        <v>16</v>
      </c>
      <c r="E32" s="119">
        <v>0</v>
      </c>
      <c r="F32" s="119">
        <f t="shared" ref="F32:F40" si="2">B32+C32+D32+E32</f>
        <v>17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29</v>
      </c>
      <c r="B33" s="119">
        <v>1</v>
      </c>
      <c r="C33" s="119">
        <v>0</v>
      </c>
      <c r="D33" s="119">
        <v>27.8</v>
      </c>
      <c r="E33" s="119">
        <v>0</v>
      </c>
      <c r="F33" s="119">
        <f t="shared" si="2"/>
        <v>28.8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1.23</v>
      </c>
      <c r="C34" s="12">
        <v>0</v>
      </c>
      <c r="D34" s="12">
        <v>9.1</v>
      </c>
      <c r="E34" s="12">
        <v>0</v>
      </c>
      <c r="F34" s="12">
        <f t="shared" si="2"/>
        <v>10.33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18" t="s">
        <v>31</v>
      </c>
      <c r="B35" s="119">
        <v>1.6</v>
      </c>
      <c r="C35" s="119">
        <v>0</v>
      </c>
      <c r="D35" s="119">
        <v>21</v>
      </c>
      <c r="E35" s="119">
        <v>0</v>
      </c>
      <c r="F35" s="119">
        <f t="shared" si="2"/>
        <v>22.6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0.8</v>
      </c>
      <c r="C36" s="12">
        <v>0</v>
      </c>
      <c r="D36" s="12">
        <v>7</v>
      </c>
      <c r="E36" s="12">
        <v>0</v>
      </c>
      <c r="F36" s="12">
        <f t="shared" si="2"/>
        <v>7.8</v>
      </c>
      <c r="G36" s="64"/>
      <c r="H36" s="64"/>
      <c r="I36" s="77"/>
      <c r="J36" s="64"/>
    </row>
    <row r="37" spans="1:19" x14ac:dyDescent="0.2">
      <c r="A37" s="118" t="s">
        <v>32</v>
      </c>
      <c r="B37" s="119">
        <v>1</v>
      </c>
      <c r="C37" s="119">
        <v>0</v>
      </c>
      <c r="D37" s="119">
        <v>37</v>
      </c>
      <c r="E37" s="119">
        <v>0</v>
      </c>
      <c r="F37" s="119">
        <f t="shared" si="2"/>
        <v>38</v>
      </c>
      <c r="G37" s="64"/>
      <c r="H37" s="64"/>
      <c r="I37" s="77"/>
      <c r="J37" s="64"/>
    </row>
    <row r="38" spans="1:19" x14ac:dyDescent="0.2">
      <c r="A38" s="118" t="s">
        <v>33</v>
      </c>
      <c r="B38" s="119">
        <v>1.6</v>
      </c>
      <c r="C38" s="119">
        <v>0</v>
      </c>
      <c r="D38" s="119">
        <v>29.4</v>
      </c>
      <c r="E38" s="119">
        <v>0</v>
      </c>
      <c r="F38" s="119">
        <f t="shared" si="2"/>
        <v>31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2</v>
      </c>
      <c r="C39" s="12">
        <v>0</v>
      </c>
      <c r="D39" s="12">
        <v>3.4</v>
      </c>
      <c r="E39" s="12">
        <v>0</v>
      </c>
      <c r="F39" s="12">
        <f t="shared" si="2"/>
        <v>5.4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0.7</v>
      </c>
      <c r="C40" s="12">
        <v>0</v>
      </c>
      <c r="D40" s="12">
        <v>7.8</v>
      </c>
      <c r="E40" s="12">
        <v>0</v>
      </c>
      <c r="F40" s="12">
        <f t="shared" si="2"/>
        <v>8.5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1.2144444444444444</v>
      </c>
      <c r="C41" s="44">
        <f>AVERAGE(C32:C40)</f>
        <v>0</v>
      </c>
      <c r="D41" s="44">
        <f>AVERAGE(D32:D40)</f>
        <v>17.611111111111114</v>
      </c>
      <c r="E41" s="44">
        <f>AVERAGE(E32:E40)</f>
        <v>0</v>
      </c>
      <c r="F41" s="44">
        <f>AVERAGE(F32:F40)</f>
        <v>18.825555555555553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1.3433333333333333</v>
      </c>
      <c r="C42" s="47">
        <f>AVERAGE(C4:C11,C13:C23,C25:C26,C28:C30,C32:C40)</f>
        <v>0</v>
      </c>
      <c r="D42" s="47">
        <f>AVERAGE(D4:D11,D13:D23,D25:D26,D28:D30,D32:D40)</f>
        <v>11.42121212121212</v>
      </c>
      <c r="E42" s="47">
        <f>AVERAGE(E4:E11,E13:E23,E25:E26,E28:E30,E32:E40)</f>
        <v>0</v>
      </c>
      <c r="F42" s="47">
        <f>AVERAGE(F4:F11,F13:F23,F25:F26,F28:F30,F32:F40)</f>
        <v>12.764545454545454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1995-2017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2018-12-05T22:16:36Z</dcterms:modified>
</cp:coreProperties>
</file>