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7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H39" i="1" l="1"/>
  <c r="E54" i="1" l="1"/>
  <c r="E46" i="1" l="1"/>
  <c r="M21" i="33" l="1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U11" i="1" s="1"/>
  <c r="F8" i="21"/>
  <c r="F9" i="21"/>
  <c r="F10" i="21"/>
  <c r="F11" i="21"/>
  <c r="U15" i="1" s="1"/>
  <c r="B12" i="21"/>
  <c r="C12" i="21"/>
  <c r="F13" i="21"/>
  <c r="F14" i="21"/>
  <c r="U18" i="1" s="1"/>
  <c r="F15" i="21"/>
  <c r="F16" i="21"/>
  <c r="F17" i="21"/>
  <c r="F18" i="21"/>
  <c r="F19" i="21"/>
  <c r="F20" i="21"/>
  <c r="F21" i="21"/>
  <c r="F22" i="21"/>
  <c r="U26" i="1" s="1"/>
  <c r="F23" i="21"/>
  <c r="B24" i="21"/>
  <c r="C24" i="21"/>
  <c r="F25" i="21"/>
  <c r="F26" i="21"/>
  <c r="B27" i="21"/>
  <c r="C27" i="21"/>
  <c r="F28" i="21"/>
  <c r="U32" i="1" s="1"/>
  <c r="F29" i="21"/>
  <c r="F30" i="21"/>
  <c r="B31" i="21"/>
  <c r="C31" i="21"/>
  <c r="F32" i="21"/>
  <c r="F33" i="21"/>
  <c r="F34" i="21"/>
  <c r="F35" i="21"/>
  <c r="U39" i="1" s="1"/>
  <c r="F36" i="21"/>
  <c r="F37" i="21"/>
  <c r="F38" i="21"/>
  <c r="F39" i="21"/>
  <c r="U43" i="1" s="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/>
  <c r="F7" i="7"/>
  <c r="G11" i="1"/>
  <c r="F8" i="7"/>
  <c r="G12" i="1" s="1"/>
  <c r="F9" i="7"/>
  <c r="G13" i="1" s="1"/>
  <c r="F10" i="7"/>
  <c r="G14" i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40" i="1"/>
  <c r="U41" i="1"/>
  <c r="U42" i="1"/>
  <c r="U33" i="1"/>
  <c r="U34" i="1"/>
  <c r="U29" i="1"/>
  <c r="U30" i="1"/>
  <c r="U17" i="1"/>
  <c r="U19" i="1"/>
  <c r="U20" i="1"/>
  <c r="U21" i="1"/>
  <c r="U22" i="1"/>
  <c r="U23" i="1"/>
  <c r="U24" i="1"/>
  <c r="U25" i="1"/>
  <c r="U27" i="1"/>
  <c r="U8" i="1"/>
  <c r="U9" i="1"/>
  <c r="U10" i="1"/>
  <c r="U12" i="1"/>
  <c r="U13" i="1"/>
  <c r="U14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C31" i="1" s="1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R16" i="1"/>
  <c r="F27" i="2"/>
  <c r="B31" i="1" s="1"/>
  <c r="R31" i="1"/>
  <c r="S31" i="1"/>
  <c r="T31" i="1"/>
  <c r="AD31" i="1"/>
  <c r="R35" i="1"/>
  <c r="S35" i="1"/>
  <c r="Z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 s="1"/>
  <c r="C44" i="33"/>
  <c r="C40" i="33"/>
  <c r="C36" i="33"/>
  <c r="C46" i="33"/>
  <c r="C42" i="33"/>
  <c r="C38" i="33"/>
  <c r="F31" i="3"/>
  <c r="C35" i="1" s="1"/>
  <c r="F41" i="5"/>
  <c r="E44" i="1"/>
  <c r="F38" i="1"/>
  <c r="F27" i="31" l="1"/>
  <c r="AE31" i="1" s="1"/>
  <c r="F42" i="30"/>
  <c r="F12" i="30"/>
  <c r="AD16" i="1" s="1"/>
  <c r="F12" i="29"/>
  <c r="AC16" i="1" s="1"/>
  <c r="F12" i="22"/>
  <c r="V16" i="1" s="1"/>
  <c r="F31" i="22"/>
  <c r="V35" i="1" s="1"/>
  <c r="F27" i="21"/>
  <c r="U31" i="1" s="1"/>
  <c r="F31" i="21"/>
  <c r="U35" i="1" s="1"/>
  <c r="F24" i="21"/>
  <c r="U28" i="1" s="1"/>
  <c r="F12" i="21"/>
  <c r="U16" i="1" s="1"/>
  <c r="F42" i="21"/>
  <c r="U45" i="1"/>
  <c r="F41" i="21"/>
  <c r="F24" i="20"/>
  <c r="T28" i="1" s="1"/>
  <c r="F41" i="16"/>
  <c r="F27" i="8"/>
  <c r="H31" i="1" s="1"/>
  <c r="F27" i="7"/>
  <c r="G31" i="1" s="1"/>
  <c r="F12" i="7"/>
  <c r="G16" i="1" s="1"/>
  <c r="F31" i="25"/>
  <c r="Y35" i="1" s="1"/>
  <c r="G30" i="1"/>
  <c r="AD45" i="1"/>
  <c r="U46" i="1"/>
  <c r="U4" i="33" s="1"/>
  <c r="S45" i="1"/>
  <c r="R45" i="1"/>
  <c r="F12" i="16"/>
  <c r="P16" i="1" s="1"/>
  <c r="F27" i="10"/>
  <c r="J31" i="1" s="1"/>
  <c r="F31" i="31"/>
  <c r="AE35" i="1" s="1"/>
  <c r="F27" i="28"/>
  <c r="AB31" i="1" s="1"/>
  <c r="V29" i="1"/>
  <c r="V46" i="1" s="1"/>
  <c r="V4" i="33" s="1"/>
  <c r="F41" i="20"/>
  <c r="R46" i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" i="33"/>
  <c r="F24" i="3"/>
  <c r="C28" i="1" s="1"/>
  <c r="C46" i="1"/>
  <c r="C4" i="33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F46" i="1" l="1"/>
  <c r="F4" i="33" s="1"/>
  <c r="Y46" i="1"/>
  <c r="T46" i="1"/>
  <c r="T4" i="33" s="1"/>
  <c r="AG27" i="1"/>
  <c r="B33" i="33" s="1"/>
  <c r="AG29" i="1"/>
  <c r="B34" i="33" s="1"/>
  <c r="AF46" i="1"/>
  <c r="AF4" i="33" s="1"/>
  <c r="AG30" i="1"/>
  <c r="Y45" i="1"/>
  <c r="AG36" i="1"/>
  <c r="B39" i="33" s="1"/>
  <c r="J46" i="1"/>
  <c r="M46" i="1"/>
  <c r="M4" i="33" s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AG38" i="1"/>
  <c r="B41" i="33" s="1"/>
  <c r="L46" i="1"/>
  <c r="B26" i="33"/>
  <c r="J45" i="1"/>
  <c r="AG43" i="1"/>
  <c r="B46" i="33" s="1"/>
  <c r="I4" i="33"/>
  <c r="F9" i="33" l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31" i="1"/>
  <c r="H23" i="33" s="1"/>
  <c r="AG28" i="1"/>
  <c r="H22" i="33" s="1"/>
  <c r="B35" i="33"/>
  <c r="AG35" i="1"/>
  <c r="H24" i="33" s="1"/>
  <c r="AG16" i="1"/>
  <c r="H21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<sst xmlns="http://schemas.openxmlformats.org/spreadsheetml/2006/main" count="1522" uniqueCount="128">
  <si>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</si>
  <si>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</si>
  <si>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</si>
  <si>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</si>
  <si>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</si>
  <si>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</si>
  <si>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</si>
  <si>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</si>
  <si>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</si>
  <si>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</si>
  <si>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</si>
  <si>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</si>
  <si>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</si>
  <si>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</si>
  <si>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</si>
  <si>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</si>
  <si>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</si>
  <si>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</si>
  <si>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</si>
  <si>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</si>
  <si>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</si>
  <si>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</si>
  <si>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</si>
  <si>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</si>
  <si>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</si>
  <si>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</si>
  <si>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</si>
  <si>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</si>
  <si>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</si>
  <si>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</si>
  <si>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</si>
  <si>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</si>
  <si>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</si>
  <si>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</si>
  <si>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</si>
  <si>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</si>
  <si>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</si>
  <si>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</si>
  <si>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</si>
  <si>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</si>
  <si>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</si>
  <si>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</si>
  <si>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</si>
  <si>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</si>
  <si>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</si>
  <si>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</si>
  <si>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</si>
  <si>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</si>
  <si>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</si>
  <si>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</si>
  <si>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</si>
  <si>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</si>
  <si>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</si>
  <si>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</si>
  <si>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</si>
  <si>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</si>
  <si>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</si>
  <si>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</si>
  <si>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</si>
  <si>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</si>
  <si>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</si>
  <si>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</si>
  <si>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</si>
  <si>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</si>
  <si>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</si>
  <si>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</si>
  <si>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</si>
  <si>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</si>
  <si>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</si>
  <si>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</si>
  <si>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</si>
  <si>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</si>
  <si>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</si>
  <si>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</si>
  <si>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</si>
  <si>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</si>
  <si>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</si>
  <si>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</si>
  <si>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</si>
  <si>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</si>
  <si>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</si>
  <si>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</si>
  <si>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</si>
  <si>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</si>
  <si>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</si>
  <si>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</si>
  <si>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</si>
  <si>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</si>
  <si>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</si>
  <si>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</si>
  <si>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</si>
  <si>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</si>
  <si>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</si>
  <si>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2018</t>
  </si>
  <si>
    <t>BOLETIM PLUVIOMÉTRICO MENSAL - MARÇO - 2018</t>
  </si>
  <si>
    <t>São Paulo 01 de março de 2018</t>
  </si>
  <si>
    <t>São Paulo 02 de março de 2018</t>
  </si>
  <si>
    <t>São Paulo 03 de março de 2018</t>
  </si>
  <si>
    <t>São Paulo 04 de março de 2018</t>
  </si>
  <si>
    <t>São Paulo 05 de março de 2018</t>
  </si>
  <si>
    <t>São Paulo 06 de março de 2018</t>
  </si>
  <si>
    <t>São Paulo 07 de março de 2018</t>
  </si>
  <si>
    <t>São Paulo 08 de março de 2018</t>
  </si>
  <si>
    <t>São Paulo 09 de março de 2018</t>
  </si>
  <si>
    <t>São Paulo 10 de março de 2018</t>
  </si>
  <si>
    <t>São Paulo 11 de março de 2018</t>
  </si>
  <si>
    <t>São Paulo 12 de março de 2018</t>
  </si>
  <si>
    <t>São Paulo 13 de março de 2018</t>
  </si>
  <si>
    <t>São Paulo 14 de março de 2018</t>
  </si>
  <si>
    <t>São Paulo 15 de março de 2018</t>
  </si>
  <si>
    <t>São Paulo 16 de março de 2018</t>
  </si>
  <si>
    <t>São Paulo 17 de março de 2018</t>
  </si>
  <si>
    <t>São Paulo 18 de março de 2018</t>
  </si>
  <si>
    <t>São Paulo 19 de março de 2018</t>
  </si>
  <si>
    <t>São Paulo 20 de março de 2018</t>
  </si>
  <si>
    <t>São Paulo 21 de março de 2018</t>
  </si>
  <si>
    <t>São Paulo 22 de março de 2018</t>
  </si>
  <si>
    <t>São Paulo 23 de março de 2018</t>
  </si>
  <si>
    <t>São Paulo 24 de março de 2018</t>
  </si>
  <si>
    <t>São Paulo 25 de março de 2018</t>
  </si>
  <si>
    <t>São Paulo 26 de março de 2018</t>
  </si>
  <si>
    <t>São Paulo 27 de março de 2018</t>
  </si>
  <si>
    <t>São Paulo 28 de março de 2018</t>
  </si>
  <si>
    <t>São Paulo 29 de março de 2018</t>
  </si>
  <si>
    <t>São Paulo 30 de março de 2018</t>
  </si>
  <si>
    <t>São Paulo 31 de março de 2018</t>
  </si>
  <si>
    <t>MARÇO</t>
  </si>
  <si>
    <t>SIURB - Secretaria Municipal  de Infraestrutura Urbana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</si>
</sst>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2" xfId="0" applyFont="1" applyFill="1" applyBorder="1"/>
    <xf numFmtId="0" fontId="5" fillId="16" borderId="3" xfId="0" applyFont="1" applyFill="1" applyBorder="1"/>
    <xf numFmtId="0" fontId="5" fillId="15" borderId="1" xfId="0" applyFont="1" applyFill="1" applyBorder="1"/>
    <xf numFmtId="2" fontId="6" fillId="8" borderId="1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5" fillId="7" borderId="3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164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Março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236.3</c:v>
                </c:pt>
                <c:pt idx="1">
                  <c:v>306.2</c:v>
                </c:pt>
                <c:pt idx="2">
                  <c:v>76.400000000000006</c:v>
                </c:pt>
                <c:pt idx="3">
                  <c:v>211.9</c:v>
                </c:pt>
                <c:pt idx="4">
                  <c:v>156.9</c:v>
                </c:pt>
                <c:pt idx="5">
                  <c:v>118.9</c:v>
                </c:pt>
                <c:pt idx="6">
                  <c:v>203.8</c:v>
                </c:pt>
                <c:pt idx="7">
                  <c:v>220</c:v>
                </c:pt>
                <c:pt idx="8">
                  <c:v>134.9</c:v>
                </c:pt>
                <c:pt idx="9">
                  <c:v>111.3</c:v>
                </c:pt>
                <c:pt idx="10">
                  <c:v>167</c:v>
                </c:pt>
                <c:pt idx="11">
                  <c:v>338.8</c:v>
                </c:pt>
                <c:pt idx="12">
                  <c:v>144.9</c:v>
                </c:pt>
                <c:pt idx="13">
                  <c:v>101.3</c:v>
                </c:pt>
                <c:pt idx="14">
                  <c:v>115.5</c:v>
                </c:pt>
                <c:pt idx="15">
                  <c:v>167.9</c:v>
                </c:pt>
                <c:pt idx="16">
                  <c:v>73.400000000000006</c:v>
                </c:pt>
                <c:pt idx="17">
                  <c:v>142.69999999999999</c:v>
                </c:pt>
                <c:pt idx="18">
                  <c:v>174.9</c:v>
                </c:pt>
                <c:pt idx="19">
                  <c:v>234.4</c:v>
                </c:pt>
                <c:pt idx="20">
                  <c:v>253.9</c:v>
                </c:pt>
                <c:pt idx="21">
                  <c:v>207.3</c:v>
                </c:pt>
                <c:pt idx="22">
                  <c:v>137.5</c:v>
                </c:pt>
                <c:pt idx="23">
                  <c:v>220.49757575757576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439752"/>
        <c:axId val="483442496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175.4826086956522</c:v>
                </c:pt>
                <c:pt idx="1">
                  <c:v>175.4826086956522</c:v>
                </c:pt>
                <c:pt idx="2">
                  <c:v>175.4826086956522</c:v>
                </c:pt>
                <c:pt idx="3">
                  <c:v>175.4826086956522</c:v>
                </c:pt>
                <c:pt idx="4">
                  <c:v>175.4826086956522</c:v>
                </c:pt>
                <c:pt idx="5">
                  <c:v>175.4826086956522</c:v>
                </c:pt>
                <c:pt idx="6">
                  <c:v>175.4826086956522</c:v>
                </c:pt>
                <c:pt idx="7">
                  <c:v>175.4826086956522</c:v>
                </c:pt>
                <c:pt idx="8">
                  <c:v>175.4826086956522</c:v>
                </c:pt>
                <c:pt idx="9">
                  <c:v>175.4826086956522</c:v>
                </c:pt>
                <c:pt idx="10">
                  <c:v>175.4826086956522</c:v>
                </c:pt>
                <c:pt idx="11">
                  <c:v>175.4826086956522</c:v>
                </c:pt>
                <c:pt idx="12">
                  <c:v>175.4826086956522</c:v>
                </c:pt>
                <c:pt idx="13">
                  <c:v>175.4826086956522</c:v>
                </c:pt>
                <c:pt idx="14">
                  <c:v>175.4826086956522</c:v>
                </c:pt>
                <c:pt idx="15">
                  <c:v>175.4826086956522</c:v>
                </c:pt>
                <c:pt idx="16">
                  <c:v>175.4826086956522</c:v>
                </c:pt>
                <c:pt idx="17">
                  <c:v>175.4826086956522</c:v>
                </c:pt>
                <c:pt idx="18">
                  <c:v>175.4826086956522</c:v>
                </c:pt>
                <c:pt idx="19">
                  <c:v>175.4826086956522</c:v>
                </c:pt>
                <c:pt idx="20">
                  <c:v>175.4826086956522</c:v>
                </c:pt>
                <c:pt idx="21">
                  <c:v>175.4826086956522</c:v>
                </c:pt>
                <c:pt idx="22">
                  <c:v>175.4826086956522</c:v>
                </c:pt>
                <c:pt idx="23">
                  <c:v>175.4826086956522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39752"/>
        <c:axId val="483442496"/>
      </c:lineChart>
      <c:catAx>
        <c:axId val="48343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44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442496"/>
        <c:scaling>
          <c:orientation val="minMax"/>
          <c:max val="3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439752"/>
        <c:crosses val="autoZero"/>
        <c:crossBetween val="between"/>
        <c:majorUnit val="1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Março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4.3606060606060595</c:v>
                </c:pt>
                <c:pt idx="1">
                  <c:v>11.037878787878785</c:v>
                </c:pt>
                <c:pt idx="2">
                  <c:v>2.3060606060606061</c:v>
                </c:pt>
                <c:pt idx="3">
                  <c:v>4.3090909090909095</c:v>
                </c:pt>
                <c:pt idx="4">
                  <c:v>6.4969696969696971</c:v>
                </c:pt>
                <c:pt idx="5">
                  <c:v>5.5090909090909079</c:v>
                </c:pt>
                <c:pt idx="6">
                  <c:v>5.6909090909090905</c:v>
                </c:pt>
                <c:pt idx="7">
                  <c:v>0.19090909090909094</c:v>
                </c:pt>
                <c:pt idx="9">
                  <c:v>1.8696969696969696</c:v>
                </c:pt>
                <c:pt idx="11">
                  <c:v>10.739393939393938</c:v>
                </c:pt>
                <c:pt idx="12">
                  <c:v>6.4757575757575765</c:v>
                </c:pt>
                <c:pt idx="13">
                  <c:v>26.630303030303029</c:v>
                </c:pt>
                <c:pt idx="14">
                  <c:v>2.4393939393939394</c:v>
                </c:pt>
                <c:pt idx="18">
                  <c:v>4.1818181818181808</c:v>
                </c:pt>
                <c:pt idx="19">
                  <c:v>39.592727272727274</c:v>
                </c:pt>
                <c:pt idx="20">
                  <c:v>6.6212121212121229</c:v>
                </c:pt>
                <c:pt idx="21">
                  <c:v>0.36363636363636365</c:v>
                </c:pt>
                <c:pt idx="25">
                  <c:v>6.9787878787878812</c:v>
                </c:pt>
                <c:pt idx="26">
                  <c:v>20.427272727272729</c:v>
                </c:pt>
                <c:pt idx="27">
                  <c:v>23.926060606060606</c:v>
                </c:pt>
                <c:pt idx="28">
                  <c:v>2.5242424242424235</c:v>
                </c:pt>
                <c:pt idx="29">
                  <c:v>12.71818181818182</c:v>
                </c:pt>
                <c:pt idx="30">
                  <c:v>15.107575757575757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438576"/>
        <c:axId val="483438968"/>
      </c:barChart>
      <c:catAx>
        <c:axId val="48343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438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438968"/>
        <c:scaling>
          <c:orientation val="minMax"/>
          <c:max val="4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438576"/>
        <c:crosses val="autoZero"/>
        <c:crossBetween val="between"/>
        <c:majorUnit val="1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Março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7575414935776107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843-478A-AB66-29796F4E6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89059132956976E-2"/>
                  <c:y val="-2.24466891133557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843-478A-AB66-29796F4E6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88905913295697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843-478A-AB66-29796F4E6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0.83030303030303032</c:v>
                </c:pt>
                <c:pt idx="1">
                  <c:v>9.3666666666666671</c:v>
                </c:pt>
                <c:pt idx="2">
                  <c:v>18.166666666666668</c:v>
                </c:pt>
                <c:pt idx="3">
                  <c:v>20.481818181818184</c:v>
                </c:pt>
                <c:pt idx="4">
                  <c:v>45.103030303030302</c:v>
                </c:pt>
                <c:pt idx="5">
                  <c:v>62.175757575757572</c:v>
                </c:pt>
                <c:pt idx="6">
                  <c:v>92.951515151515153</c:v>
                </c:pt>
                <c:pt idx="7">
                  <c:v>96.681818181818187</c:v>
                </c:pt>
                <c:pt idx="8">
                  <c:v>97.127272727272739</c:v>
                </c:pt>
                <c:pt idx="9">
                  <c:v>106.67878787878789</c:v>
                </c:pt>
                <c:pt idx="10">
                  <c:v>108.02727272727273</c:v>
                </c:pt>
                <c:pt idx="11">
                  <c:v>108.02727272727273</c:v>
                </c:pt>
                <c:pt idx="12">
                  <c:v>108.07272727272728</c:v>
                </c:pt>
                <c:pt idx="13">
                  <c:v>112.55757575757576</c:v>
                </c:pt>
                <c:pt idx="14">
                  <c:v>112.83636363636364</c:v>
                </c:pt>
                <c:pt idx="15">
                  <c:v>112.83636363636364</c:v>
                </c:pt>
                <c:pt idx="16">
                  <c:v>131.07454545454547</c:v>
                </c:pt>
                <c:pt idx="17">
                  <c:v>132.67151515151517</c:v>
                </c:pt>
                <c:pt idx="18">
                  <c:v>134.39272727272729</c:v>
                </c:pt>
                <c:pt idx="19">
                  <c:v>134.62606060606061</c:v>
                </c:pt>
                <c:pt idx="20">
                  <c:v>134.62606060606061</c:v>
                </c:pt>
                <c:pt idx="21">
                  <c:v>134.62606060606061</c:v>
                </c:pt>
                <c:pt idx="22">
                  <c:v>134.62606060606061</c:v>
                </c:pt>
                <c:pt idx="23">
                  <c:v>135.48363636363635</c:v>
                </c:pt>
                <c:pt idx="24">
                  <c:v>136.71090909090907</c:v>
                </c:pt>
                <c:pt idx="25">
                  <c:v>136.71090909090907</c:v>
                </c:pt>
                <c:pt idx="26">
                  <c:v>136.90181818181816</c:v>
                </c:pt>
                <c:pt idx="27">
                  <c:v>137.30181818181816</c:v>
                </c:pt>
                <c:pt idx="28">
                  <c:v>137.38363636363636</c:v>
                </c:pt>
                <c:pt idx="29">
                  <c:v>137.49575757575758</c:v>
                </c:pt>
                <c:pt idx="30">
                  <c:v>137.49575757575758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46024"/>
        <c:axId val="48344014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89059132956976E-2"/>
                  <c:y val="2.0202020202020204E-2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C9-4E04-B97A-F9D3E95E53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889059132956976E-2"/>
                  <c:y val="-2.2446689113355778E-2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C9-4E04-B97A-F9D3E95E53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89059132956952E-2"/>
                  <c:y val="-8.9786756453424758E-3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8C9-4E04-B97A-F9D3E95E53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889059132956976E-2"/>
                  <c:y val="-8.9786756453423128E-3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8C9-4E04-B97A-F9D3E95E53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2202594082607521E-2"/>
                  <c:y val="1.79573512906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F81-44D8-B7B6-17592F6B8527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2202594082607521E-2"/>
                  <c:y val="-1.5712682379349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F81-44D8-B7B6-17592F6B8527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0815150447505197E-2"/>
                  <c:y val="-1.7957351290684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81-44D8-B7B6-17592F6B8527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0815150447505298E-2"/>
                  <c:y val="-1.7957351290684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F81-44D8-B7B6-17592F6B8527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2202594082607521E-2"/>
                  <c:y val="-1.7957351290684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81-44D8-B7B6-17592F6B8527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2.2202594082607621E-2"/>
                  <c:y val="-1.7957351290684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F81-44D8-B7B6-17592F6B8527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2202594082607521E-2"/>
                  <c:y val="-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81-44D8-B7B6-17592F6B8527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4.3606060606060595</c:v>
                </c:pt>
                <c:pt idx="1">
                  <c:v>15.398484848484845</c:v>
                </c:pt>
                <c:pt idx="2">
                  <c:v>17.70454545454545</c:v>
                </c:pt>
                <c:pt idx="3">
                  <c:v>22.013636363636358</c:v>
                </c:pt>
                <c:pt idx="4">
                  <c:v>28.510606060606055</c:v>
                </c:pt>
                <c:pt idx="5">
                  <c:v>34.019696969696966</c:v>
                </c:pt>
                <c:pt idx="6">
                  <c:v>39.710606060606054</c:v>
                </c:pt>
                <c:pt idx="7">
                  <c:v>39.901515151515142</c:v>
                </c:pt>
                <c:pt idx="8">
                  <c:v>39.901515151515142</c:v>
                </c:pt>
                <c:pt idx="9">
                  <c:v>41.771212121212109</c:v>
                </c:pt>
                <c:pt idx="10">
                  <c:v>41.771212121212109</c:v>
                </c:pt>
                <c:pt idx="11">
                  <c:v>52.510606060606051</c:v>
                </c:pt>
                <c:pt idx="12">
                  <c:v>58.986363636363627</c:v>
                </c:pt>
                <c:pt idx="13">
                  <c:v>85.61666666666666</c:v>
                </c:pt>
                <c:pt idx="14">
                  <c:v>88.056060606060598</c:v>
                </c:pt>
                <c:pt idx="15">
                  <c:v>88.056060606060598</c:v>
                </c:pt>
                <c:pt idx="16">
                  <c:v>88.056060606060598</c:v>
                </c:pt>
                <c:pt idx="17">
                  <c:v>88.056060606060598</c:v>
                </c:pt>
                <c:pt idx="18">
                  <c:v>92.237878787878785</c:v>
                </c:pt>
                <c:pt idx="19">
                  <c:v>131.83060606060604</c:v>
                </c:pt>
                <c:pt idx="20">
                  <c:v>138.45181818181817</c:v>
                </c:pt>
                <c:pt idx="21">
                  <c:v>138.81545454545454</c:v>
                </c:pt>
                <c:pt idx="22">
                  <c:v>138.81545454545454</c:v>
                </c:pt>
                <c:pt idx="23">
                  <c:v>138.81545454545454</c:v>
                </c:pt>
                <c:pt idx="24">
                  <c:v>138.81545454545454</c:v>
                </c:pt>
                <c:pt idx="25">
                  <c:v>145.79424242424241</c:v>
                </c:pt>
                <c:pt idx="26">
                  <c:v>166.22151515151515</c:v>
                </c:pt>
                <c:pt idx="27">
                  <c:v>190.14757575757577</c:v>
                </c:pt>
                <c:pt idx="28">
                  <c:v>192.6718181818182</c:v>
                </c:pt>
                <c:pt idx="29">
                  <c:v>205.39000000000001</c:v>
                </c:pt>
                <c:pt idx="30">
                  <c:v>220.49757575757576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175.4826086956522</c:v>
                </c:pt>
                <c:pt idx="1">
                  <c:v>175.4826086956522</c:v>
                </c:pt>
                <c:pt idx="2">
                  <c:v>175.4826086956522</c:v>
                </c:pt>
                <c:pt idx="3">
                  <c:v>175.4826086956522</c:v>
                </c:pt>
                <c:pt idx="4">
                  <c:v>175.4826086956522</c:v>
                </c:pt>
                <c:pt idx="5">
                  <c:v>175.4826086956522</c:v>
                </c:pt>
                <c:pt idx="6">
                  <c:v>175.4826086956522</c:v>
                </c:pt>
                <c:pt idx="7">
                  <c:v>175.4826086956522</c:v>
                </c:pt>
                <c:pt idx="8">
                  <c:v>175.4826086956522</c:v>
                </c:pt>
                <c:pt idx="9">
                  <c:v>175.4826086956522</c:v>
                </c:pt>
                <c:pt idx="10">
                  <c:v>175.4826086956522</c:v>
                </c:pt>
                <c:pt idx="11">
                  <c:v>175.4826086956522</c:v>
                </c:pt>
                <c:pt idx="12">
                  <c:v>175.4826086956522</c:v>
                </c:pt>
                <c:pt idx="13">
                  <c:v>175.4826086956522</c:v>
                </c:pt>
                <c:pt idx="14">
                  <c:v>175.4826086956522</c:v>
                </c:pt>
                <c:pt idx="15">
                  <c:v>175.4826086956522</c:v>
                </c:pt>
                <c:pt idx="16">
                  <c:v>175.4826086956522</c:v>
                </c:pt>
                <c:pt idx="17">
                  <c:v>175.4826086956522</c:v>
                </c:pt>
                <c:pt idx="18">
                  <c:v>175.4826086956522</c:v>
                </c:pt>
                <c:pt idx="19">
                  <c:v>175.4826086956522</c:v>
                </c:pt>
                <c:pt idx="20">
                  <c:v>175.4826086956522</c:v>
                </c:pt>
                <c:pt idx="21">
                  <c:v>175.4826086956522</c:v>
                </c:pt>
                <c:pt idx="22">
                  <c:v>175.4826086956522</c:v>
                </c:pt>
                <c:pt idx="23">
                  <c:v>175.4826086956522</c:v>
                </c:pt>
                <c:pt idx="24">
                  <c:v>175.4826086956522</c:v>
                </c:pt>
                <c:pt idx="25">
                  <c:v>175.4826086956522</c:v>
                </c:pt>
                <c:pt idx="26">
                  <c:v>175.4826086956522</c:v>
                </c:pt>
                <c:pt idx="27">
                  <c:v>175.4826086956522</c:v>
                </c:pt>
                <c:pt idx="28">
                  <c:v>175.4826086956522</c:v>
                </c:pt>
                <c:pt idx="29">
                  <c:v>175.4826086956522</c:v>
                </c:pt>
                <c:pt idx="30">
                  <c:v>175.4826086956522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41712"/>
        <c:axId val="483440536"/>
      </c:lineChart>
      <c:catAx>
        <c:axId val="48344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440144"/>
        <c:crosses val="autoZero"/>
        <c:auto val="0"/>
        <c:lblAlgn val="ctr"/>
        <c:lblOffset val="100"/>
        <c:noMultiLvlLbl val="0"/>
      </c:catAx>
      <c:valAx>
        <c:axId val="48344014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83446024"/>
        <c:crosses val="autoZero"/>
        <c:crossBetween val="between"/>
      </c:valAx>
      <c:catAx>
        <c:axId val="48344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344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44053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344171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Março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231.1</c:v>
                </c:pt>
                <c:pt idx="1">
                  <c:v>193.9</c:v>
                </c:pt>
                <c:pt idx="2">
                  <c:v>195.10000000000002</c:v>
                </c:pt>
                <c:pt idx="3">
                  <c:v>151.20000000000002</c:v>
                </c:pt>
                <c:pt idx="4">
                  <c:v>172.79999999999998</c:v>
                </c:pt>
                <c:pt idx="5">
                  <c:v>150.4</c:v>
                </c:pt>
                <c:pt idx="6">
                  <c:v>172.56</c:v>
                </c:pt>
                <c:pt idx="7">
                  <c:v>191.39999999999998</c:v>
                </c:pt>
                <c:pt idx="8">
                  <c:v>201.79999999999995</c:v>
                </c:pt>
                <c:pt idx="9">
                  <c:v>214.91000000000003</c:v>
                </c:pt>
                <c:pt idx="10">
                  <c:v>160.10000000000002</c:v>
                </c:pt>
                <c:pt idx="11">
                  <c:v>181.5</c:v>
                </c:pt>
                <c:pt idx="12">
                  <c:v>235.10000000000002</c:v>
                </c:pt>
                <c:pt idx="13">
                  <c:v>217</c:v>
                </c:pt>
                <c:pt idx="14">
                  <c:v>262.39999999999998</c:v>
                </c:pt>
                <c:pt idx="15">
                  <c:v>276.30000000000007</c:v>
                </c:pt>
                <c:pt idx="16">
                  <c:v>145.60000000000002</c:v>
                </c:pt>
                <c:pt idx="17">
                  <c:v>151.05000000000001</c:v>
                </c:pt>
                <c:pt idx="18">
                  <c:v>263</c:v>
                </c:pt>
                <c:pt idx="19">
                  <c:v>305.89999999999998</c:v>
                </c:pt>
                <c:pt idx="20">
                  <c:v>252.8</c:v>
                </c:pt>
                <c:pt idx="21">
                  <c:v>227.9</c:v>
                </c:pt>
                <c:pt idx="22">
                  <c:v>245.9</c:v>
                </c:pt>
                <c:pt idx="23">
                  <c:v>305.10000000000002</c:v>
                </c:pt>
                <c:pt idx="24">
                  <c:v>210.29999999999998</c:v>
                </c:pt>
                <c:pt idx="25">
                  <c:v>220.6</c:v>
                </c:pt>
                <c:pt idx="26">
                  <c:v>213.59999999999997</c:v>
                </c:pt>
                <c:pt idx="27">
                  <c:v>249.4</c:v>
                </c:pt>
                <c:pt idx="28">
                  <c:v>221.50000000000003</c:v>
                </c:pt>
                <c:pt idx="29">
                  <c:v>252.39999999999995</c:v>
                </c:pt>
                <c:pt idx="30">
                  <c:v>313.39999999999998</c:v>
                </c:pt>
                <c:pt idx="31">
                  <c:v>214.2</c:v>
                </c:pt>
                <c:pt idx="32">
                  <c:v>276.2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444848"/>
        <c:axId val="48344132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175.4826086956522</c:v>
                </c:pt>
                <c:pt idx="1">
                  <c:v>175.4826086956522</c:v>
                </c:pt>
                <c:pt idx="2">
                  <c:v>175.4826086956522</c:v>
                </c:pt>
                <c:pt idx="3">
                  <c:v>175.4826086956522</c:v>
                </c:pt>
                <c:pt idx="4">
                  <c:v>175.4826086956522</c:v>
                </c:pt>
                <c:pt idx="5">
                  <c:v>175.4826086956522</c:v>
                </c:pt>
                <c:pt idx="6">
                  <c:v>175.4826086956522</c:v>
                </c:pt>
                <c:pt idx="7">
                  <c:v>175.4826086956522</c:v>
                </c:pt>
                <c:pt idx="8">
                  <c:v>175.4826086956522</c:v>
                </c:pt>
                <c:pt idx="9">
                  <c:v>175.4826086956522</c:v>
                </c:pt>
                <c:pt idx="10">
                  <c:v>175.4826086956522</c:v>
                </c:pt>
                <c:pt idx="11">
                  <c:v>175.4826086956522</c:v>
                </c:pt>
                <c:pt idx="12">
                  <c:v>175.4826086956522</c:v>
                </c:pt>
                <c:pt idx="13">
                  <c:v>175.4826086956522</c:v>
                </c:pt>
                <c:pt idx="14">
                  <c:v>175.4826086956522</c:v>
                </c:pt>
                <c:pt idx="15">
                  <c:v>175.4826086956522</c:v>
                </c:pt>
                <c:pt idx="16">
                  <c:v>175.4826086956522</c:v>
                </c:pt>
                <c:pt idx="17">
                  <c:v>175.4826086956522</c:v>
                </c:pt>
                <c:pt idx="18">
                  <c:v>175.4826086956522</c:v>
                </c:pt>
                <c:pt idx="19">
                  <c:v>175.4826086956522</c:v>
                </c:pt>
                <c:pt idx="20">
                  <c:v>175.4826086956522</c:v>
                </c:pt>
                <c:pt idx="21">
                  <c:v>175.4826086956522</c:v>
                </c:pt>
                <c:pt idx="22">
                  <c:v>175.4826086956522</c:v>
                </c:pt>
                <c:pt idx="23">
                  <c:v>175.4826086956522</c:v>
                </c:pt>
                <c:pt idx="24">
                  <c:v>175.4826086956522</c:v>
                </c:pt>
                <c:pt idx="25">
                  <c:v>175.4826086956522</c:v>
                </c:pt>
                <c:pt idx="26">
                  <c:v>175.4826086956522</c:v>
                </c:pt>
                <c:pt idx="27">
                  <c:v>175.4826086956522</c:v>
                </c:pt>
                <c:pt idx="28">
                  <c:v>175.4826086956522</c:v>
                </c:pt>
                <c:pt idx="29">
                  <c:v>175.4826086956522</c:v>
                </c:pt>
                <c:pt idx="30">
                  <c:v>175.4826086956522</c:v>
                </c:pt>
                <c:pt idx="31">
                  <c:v>175.4826086956522</c:v>
                </c:pt>
                <c:pt idx="32">
                  <c:v>175.4826086956522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44848"/>
        <c:axId val="483441320"/>
      </c:lineChart>
      <c:catAx>
        <c:axId val="48344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44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441320"/>
        <c:scaling>
          <c:orientation val="minMax"/>
          <c:max val="3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444848"/>
        <c:crosses val="autoZero"/>
        <c:crossBetween val="between"/>
        <c:majorUnit val="8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Março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182.3075</c:v>
                </c:pt>
                <c:pt idx="1">
                  <c:v>209.88727272727274</c:v>
                </c:pt>
                <c:pt idx="2">
                  <c:v>279.35000000000002</c:v>
                </c:pt>
                <c:pt idx="3">
                  <c:v>259.63333333333338</c:v>
                </c:pt>
                <c:pt idx="4">
                  <c:v>241.28888888888889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326712"/>
        <c:axId val="488329848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175.4826086956522</c:v>
                </c:pt>
                <c:pt idx="1">
                  <c:v>175.4826086956522</c:v>
                </c:pt>
                <c:pt idx="2">
                  <c:v>175.4826086956522</c:v>
                </c:pt>
                <c:pt idx="3">
                  <c:v>175.4826086956522</c:v>
                </c:pt>
                <c:pt idx="4">
                  <c:v>175.4826086956522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326712"/>
        <c:axId val="488329848"/>
      </c:lineChart>
      <c:catAx>
        <c:axId val="48832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8329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8329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8326712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0.43534</cdr:y>
    </cdr:from>
    <cdr:to>
      <cdr:x>0.98917</cdr:x>
      <cdr:y>0.48609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0" y="246306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(175,5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0.48944</cdr:y>
    </cdr:from>
    <cdr:to>
      <cdr:x>0.99025</cdr:x>
      <cdr:y>0.54144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61" y="276917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(175,5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0.32978</cdr:y>
    </cdr:from>
    <cdr:to>
      <cdr:x>0.98889</cdr:x>
      <cdr:y>0.38128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76" y="1865840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(175,5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0.91205</cdr:x>
      <cdr:y>0.44888</cdr:y>
    </cdr:from>
    <cdr:to>
      <cdr:x>0.9913</cdr:x>
      <cdr:y>0.49888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483" y="2539682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(175,5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40" sqref="AH40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7" ht="18" x14ac:dyDescent="0.25">
      <c r="A2" s="130" t="s">
        <v>127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7" ht="18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1" t="s">
        <v>94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6"/>
      <c r="AK6" s="126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0.8</v>
      </c>
      <c r="C8" s="94">
        <f>'02'!F4</f>
        <v>3.4000000000000004</v>
      </c>
      <c r="D8" s="94">
        <f>'03'!F4</f>
        <v>0.2</v>
      </c>
      <c r="E8" s="94">
        <f>'04'!F4</f>
        <v>2.4</v>
      </c>
      <c r="F8" s="94">
        <f>'05'!F4</f>
        <v>7.2</v>
      </c>
      <c r="G8" s="94">
        <f>'06'!F4</f>
        <v>7</v>
      </c>
      <c r="H8" s="94">
        <f>'07'!F4</f>
        <v>0</v>
      </c>
      <c r="I8" s="94">
        <f>'08'!F4</f>
        <v>0.6</v>
      </c>
      <c r="J8" s="94">
        <f>'09'!F4</f>
        <v>0</v>
      </c>
      <c r="K8" s="94">
        <f>'10'!F4</f>
        <v>1.8</v>
      </c>
      <c r="L8" s="94">
        <f>'11'!F4</f>
        <v>0</v>
      </c>
      <c r="M8" s="94">
        <f>'12'!F4</f>
        <v>32.200000000000003</v>
      </c>
      <c r="N8" s="94">
        <f>'13'!F4</f>
        <v>8</v>
      </c>
      <c r="O8" s="94">
        <f>'14'!F4</f>
        <v>24.4</v>
      </c>
      <c r="P8" s="94">
        <f>'15'!F4</f>
        <v>3.6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46.900000000000006</v>
      </c>
      <c r="V8" s="94">
        <f>'21'!F4</f>
        <v>9.8000000000000007</v>
      </c>
      <c r="W8" s="94">
        <f>'22'!F4</f>
        <v>0.4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18.799999999999997</v>
      </c>
      <c r="AC8" s="94">
        <f>'28'!F4</f>
        <v>29.2</v>
      </c>
      <c r="AD8" s="94">
        <f>'29'!F4</f>
        <v>2</v>
      </c>
      <c r="AE8" s="94">
        <f>'30'!F4</f>
        <v>29.4</v>
      </c>
      <c r="AF8" s="94">
        <f>'31'!F4</f>
        <v>3</v>
      </c>
      <c r="AG8" s="94">
        <f>SUM(B8:AF8)</f>
        <v>231.1</v>
      </c>
      <c r="AH8" s="13"/>
      <c r="AJ8" s="14"/>
      <c r="AK8" s="15"/>
    </row>
    <row r="9" spans="1:37" x14ac:dyDescent="0.2">
      <c r="A9" s="16" t="s">
        <v>3</v>
      </c>
      <c r="B9" s="94">
        <f>'01'!F5</f>
        <v>0.8</v>
      </c>
      <c r="C9" s="94">
        <f>'02'!F5</f>
        <v>6.2</v>
      </c>
      <c r="D9" s="94">
        <f>'03'!F5</f>
        <v>0</v>
      </c>
      <c r="E9" s="94">
        <f>'04'!F5</f>
        <v>7</v>
      </c>
      <c r="F9" s="94">
        <f>'05'!F5</f>
        <v>13.5</v>
      </c>
      <c r="G9" s="94">
        <f>'06'!F5</f>
        <v>2.5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8.1999999999999993</v>
      </c>
      <c r="N9" s="94">
        <f>'13'!F5</f>
        <v>9.6</v>
      </c>
      <c r="O9" s="94">
        <f>'14'!F5</f>
        <v>23.5</v>
      </c>
      <c r="P9" s="94">
        <f>'15'!F5</f>
        <v>4.3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18.8</v>
      </c>
      <c r="U9" s="94">
        <f>'20'!F5</f>
        <v>51.8</v>
      </c>
      <c r="V9" s="94">
        <f>'21'!F5</f>
        <v>8.9</v>
      </c>
      <c r="W9" s="94">
        <f>'22'!F5</f>
        <v>2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9.1999999999999993</v>
      </c>
      <c r="AC9" s="94">
        <f>'28'!F5</f>
        <v>13</v>
      </c>
      <c r="AD9" s="94">
        <f>'29'!F5</f>
        <v>8</v>
      </c>
      <c r="AE9" s="94">
        <f>'30'!F5</f>
        <v>2.8</v>
      </c>
      <c r="AF9" s="94">
        <f>'31'!F5</f>
        <v>3.8</v>
      </c>
      <c r="AG9" s="94">
        <f t="shared" ref="AG9:AG15" si="0">SUM(B9:AF9)</f>
        <v>193.9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5</v>
      </c>
      <c r="D10" s="94">
        <f>'03'!F6</f>
        <v>0.2</v>
      </c>
      <c r="E10" s="94">
        <f>'04'!F6</f>
        <v>3.4</v>
      </c>
      <c r="F10" s="94">
        <f>'05'!F6</f>
        <v>16</v>
      </c>
      <c r="G10" s="94">
        <f>'06'!F6</f>
        <v>0.8</v>
      </c>
      <c r="H10" s="94">
        <f>'07'!F6</f>
        <v>0</v>
      </c>
      <c r="I10" s="94">
        <f>'08'!F6</f>
        <v>0.4</v>
      </c>
      <c r="J10" s="94">
        <f>'09'!F6</f>
        <v>0</v>
      </c>
      <c r="K10" s="94">
        <f>'10'!F6</f>
        <v>6</v>
      </c>
      <c r="L10" s="94">
        <f>'11'!F6</f>
        <v>0</v>
      </c>
      <c r="M10" s="94">
        <f>'12'!F6</f>
        <v>22.2</v>
      </c>
      <c r="N10" s="94">
        <f>'13'!F6</f>
        <v>4.4000000000000004</v>
      </c>
      <c r="O10" s="94">
        <f>'14'!F6</f>
        <v>37.799999999999997</v>
      </c>
      <c r="P10" s="94">
        <f>'15'!F6</f>
        <v>2.2000000000000002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6</v>
      </c>
      <c r="U10" s="94">
        <f>'20'!F6</f>
        <v>26.1</v>
      </c>
      <c r="V10" s="94">
        <f>'21'!F6</f>
        <v>14.7</v>
      </c>
      <c r="W10" s="94">
        <f>'22'!F6</f>
        <v>0.4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2.8</v>
      </c>
      <c r="AB10" s="94">
        <f>'27'!F6</f>
        <v>6.8000000000000007</v>
      </c>
      <c r="AC10" s="94">
        <f>'28'!F6</f>
        <v>21</v>
      </c>
      <c r="AD10" s="94">
        <f>'29'!F6</f>
        <v>0.5</v>
      </c>
      <c r="AE10" s="94">
        <f>'30'!F6</f>
        <v>0.6</v>
      </c>
      <c r="AF10" s="94">
        <f>'31'!F6</f>
        <v>17.8</v>
      </c>
      <c r="AG10" s="94">
        <f t="shared" si="0"/>
        <v>195.10000000000002</v>
      </c>
      <c r="AH10" s="13"/>
      <c r="AJ10" s="14"/>
      <c r="AK10" s="17"/>
    </row>
    <row r="11" spans="1:37" x14ac:dyDescent="0.2">
      <c r="A11" s="16" t="s">
        <v>5</v>
      </c>
      <c r="B11" s="94">
        <f>'01'!F7</f>
        <v>0.6</v>
      </c>
      <c r="C11" s="94">
        <f>'02'!F7</f>
        <v>7.2</v>
      </c>
      <c r="D11" s="94">
        <f>'03'!F7</f>
        <v>0</v>
      </c>
      <c r="E11" s="94">
        <f>'04'!F7</f>
        <v>4</v>
      </c>
      <c r="F11" s="94">
        <f>'05'!F7</f>
        <v>11.2</v>
      </c>
      <c r="G11" s="94">
        <f>'06'!F7</f>
        <v>1</v>
      </c>
      <c r="H11" s="94">
        <f>'07'!F7</f>
        <v>0</v>
      </c>
      <c r="I11" s="94">
        <f>'08'!F7</f>
        <v>0.2</v>
      </c>
      <c r="J11" s="94">
        <f>'09'!F7</f>
        <v>0</v>
      </c>
      <c r="K11" s="94">
        <f>'10'!F7</f>
        <v>1.8</v>
      </c>
      <c r="L11" s="94">
        <f>'11'!F7</f>
        <v>0</v>
      </c>
      <c r="M11" s="94">
        <f>'12'!F7</f>
        <v>18.600000000000001</v>
      </c>
      <c r="N11" s="94">
        <f>'13'!F7</f>
        <v>3.6</v>
      </c>
      <c r="O11" s="94">
        <f>'14'!F7</f>
        <v>24.2</v>
      </c>
      <c r="P11" s="94">
        <f>'15'!F7</f>
        <v>2.6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3.6</v>
      </c>
      <c r="U11" s="94">
        <f>'20'!F7</f>
        <v>21</v>
      </c>
      <c r="V11" s="94">
        <f>'21'!F7</f>
        <v>3.8000000000000003</v>
      </c>
      <c r="W11" s="94">
        <f>'22'!F7</f>
        <v>0.8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4.4000000000000004</v>
      </c>
      <c r="AB11" s="94">
        <f>'27'!F7</f>
        <v>23.4</v>
      </c>
      <c r="AC11" s="94">
        <f>'28'!F7</f>
        <v>6.8</v>
      </c>
      <c r="AD11" s="94">
        <f>'29'!F7</f>
        <v>1.4</v>
      </c>
      <c r="AE11" s="94">
        <f>'30'!F7</f>
        <v>4</v>
      </c>
      <c r="AF11" s="94">
        <f>'31'!F7</f>
        <v>7</v>
      </c>
      <c r="AG11" s="94">
        <f t="shared" si="0"/>
        <v>151.20000000000002</v>
      </c>
      <c r="AH11" s="13"/>
      <c r="AJ11" s="14"/>
      <c r="AK11" s="17"/>
    </row>
    <row r="12" spans="1:37" x14ac:dyDescent="0.2">
      <c r="A12" s="16" t="s">
        <v>6</v>
      </c>
      <c r="B12" s="94">
        <f>'01'!F8</f>
        <v>2.2000000000000002</v>
      </c>
      <c r="C12" s="94">
        <f>'02'!F8</f>
        <v>4</v>
      </c>
      <c r="D12" s="94">
        <f>'03'!F8</f>
        <v>0</v>
      </c>
      <c r="E12" s="94">
        <f>'04'!F8</f>
        <v>5.6</v>
      </c>
      <c r="F12" s="94">
        <f>'05'!F8</f>
        <v>11</v>
      </c>
      <c r="G12" s="94">
        <f>'06'!F8</f>
        <v>4</v>
      </c>
      <c r="H12" s="94">
        <f>'07'!F8</f>
        <v>1.6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5.4</v>
      </c>
      <c r="N12" s="94">
        <f>'13'!F8</f>
        <v>11</v>
      </c>
      <c r="O12" s="94">
        <f>'14'!F8</f>
        <v>19.8</v>
      </c>
      <c r="P12" s="94">
        <f>'15'!F8</f>
        <v>4.5999999999999996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6.6</v>
      </c>
      <c r="U12" s="94">
        <f>'20'!F8</f>
        <v>52.199999999999996</v>
      </c>
      <c r="V12" s="94">
        <f>'21'!F8</f>
        <v>4.5999999999999996</v>
      </c>
      <c r="W12" s="94">
        <f>'22'!F8</f>
        <v>0.2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0.8</v>
      </c>
      <c r="AB12" s="94">
        <f>'27'!F8</f>
        <v>16.2</v>
      </c>
      <c r="AC12" s="94">
        <f>'28'!F8</f>
        <v>6.3999999999999995</v>
      </c>
      <c r="AD12" s="94">
        <f>'29'!F8</f>
        <v>12.2</v>
      </c>
      <c r="AE12" s="94">
        <f>'30'!F8</f>
        <v>3.6</v>
      </c>
      <c r="AF12" s="94">
        <f>'31'!F8</f>
        <v>0.8</v>
      </c>
      <c r="AG12" s="94">
        <f t="shared" si="0"/>
        <v>172.79999999999998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11</v>
      </c>
      <c r="D13" s="94">
        <f>'03'!F9</f>
        <v>1.2</v>
      </c>
      <c r="E13" s="94">
        <f>'04'!F9</f>
        <v>3.8</v>
      </c>
      <c r="F13" s="94">
        <f>'05'!F9</f>
        <v>6</v>
      </c>
      <c r="G13" s="94">
        <f>'06'!F9</f>
        <v>2.5999999999999996</v>
      </c>
      <c r="H13" s="94">
        <f>'07'!F9</f>
        <v>0.8</v>
      </c>
      <c r="I13" s="94">
        <f>'08'!F9</f>
        <v>0</v>
      </c>
      <c r="J13" s="94">
        <f>'09'!F9</f>
        <v>0</v>
      </c>
      <c r="K13" s="94">
        <f>'10'!F9</f>
        <v>6.2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29.4</v>
      </c>
      <c r="P13" s="94">
        <f>'15'!F9</f>
        <v>5.4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5</v>
      </c>
      <c r="U13" s="94">
        <f>'20'!F9</f>
        <v>42.6</v>
      </c>
      <c r="V13" s="94">
        <f>'21'!F9</f>
        <v>6.8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1.4</v>
      </c>
      <c r="AB13" s="94">
        <f>'27'!F9</f>
        <v>21.2</v>
      </c>
      <c r="AC13" s="94">
        <f>'28'!F9</f>
        <v>1.4</v>
      </c>
      <c r="AD13" s="94">
        <f>'29'!F9</f>
        <v>2.6</v>
      </c>
      <c r="AE13" s="94">
        <f>'30'!F9</f>
        <v>1</v>
      </c>
      <c r="AF13" s="94">
        <f>'31'!F9</f>
        <v>2</v>
      </c>
      <c r="AG13" s="94">
        <f t="shared" si="0"/>
        <v>150.4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0.5</v>
      </c>
      <c r="C14" s="94">
        <f>'02'!F10</f>
        <v>4.8</v>
      </c>
      <c r="D14" s="94">
        <f>'03'!F10</f>
        <v>0.1</v>
      </c>
      <c r="E14" s="94">
        <f>'04'!F10</f>
        <v>4.8</v>
      </c>
      <c r="F14" s="94">
        <f>'05'!F10</f>
        <v>12.5</v>
      </c>
      <c r="G14" s="94">
        <f>'06'!F10</f>
        <v>1.2</v>
      </c>
      <c r="H14" s="94">
        <f>'07'!F10</f>
        <v>1.2</v>
      </c>
      <c r="I14" s="94">
        <f>'08'!F10</f>
        <v>0</v>
      </c>
      <c r="J14" s="94">
        <f>'09'!F10</f>
        <v>0</v>
      </c>
      <c r="K14" s="94">
        <f>'10'!F10</f>
        <v>2.6</v>
      </c>
      <c r="L14" s="94">
        <f>'11'!F10</f>
        <v>0</v>
      </c>
      <c r="M14" s="94">
        <f>'12'!F10</f>
        <v>16.3</v>
      </c>
      <c r="N14" s="94">
        <f>'13'!F10</f>
        <v>5.9</v>
      </c>
      <c r="O14" s="94">
        <f>'14'!F10</f>
        <v>28.5</v>
      </c>
      <c r="P14" s="94">
        <f>'15'!F10</f>
        <v>3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9.1999999999999993</v>
      </c>
      <c r="U14" s="94">
        <f>'20'!F10</f>
        <v>32.96</v>
      </c>
      <c r="V14" s="94">
        <f>'21'!F10</f>
        <v>9.1000000000000014</v>
      </c>
      <c r="W14" s="94">
        <f>'22'!F10</f>
        <v>1.1000000000000001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0.5</v>
      </c>
      <c r="AB14" s="94">
        <f>'27'!F10</f>
        <v>9.3999999999999986</v>
      </c>
      <c r="AC14" s="94">
        <f>'28'!F10</f>
        <v>13.6</v>
      </c>
      <c r="AD14" s="94">
        <f>'29'!F10</f>
        <v>3.3</v>
      </c>
      <c r="AE14" s="94">
        <f>'30'!F10</f>
        <v>2.5</v>
      </c>
      <c r="AF14" s="94">
        <f>'31'!F10</f>
        <v>9.5</v>
      </c>
      <c r="AG14" s="94">
        <f t="shared" si="0"/>
        <v>172.56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0.5</v>
      </c>
      <c r="C15" s="94">
        <f>'02'!F11</f>
        <v>5.2</v>
      </c>
      <c r="D15" s="94">
        <f>'03'!F11</f>
        <v>0.2</v>
      </c>
      <c r="E15" s="94">
        <f>'04'!F11</f>
        <v>8.8000000000000007</v>
      </c>
      <c r="F15" s="94">
        <f>'05'!F11</f>
        <v>5.4</v>
      </c>
      <c r="G15" s="94">
        <f>'06'!F11</f>
        <v>2.8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0.4</v>
      </c>
      <c r="L15" s="94">
        <f>'11'!F11</f>
        <v>0</v>
      </c>
      <c r="M15" s="94">
        <f>'12'!F11</f>
        <v>26.8</v>
      </c>
      <c r="N15" s="94">
        <f>'13'!F11</f>
        <v>5.4</v>
      </c>
      <c r="O15" s="94">
        <f>'14'!F11</f>
        <v>28.2</v>
      </c>
      <c r="P15" s="94">
        <f>'15'!F11</f>
        <v>4.8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34.200000000000003</v>
      </c>
      <c r="V15" s="94">
        <f>'21'!F11</f>
        <v>8.4</v>
      </c>
      <c r="W15" s="94">
        <f>'22'!F11</f>
        <v>0.2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25.8</v>
      </c>
      <c r="AC15" s="94">
        <f>'28'!F11</f>
        <v>18</v>
      </c>
      <c r="AD15" s="94">
        <f>'29'!F11</f>
        <v>1.6</v>
      </c>
      <c r="AE15" s="94">
        <f>'30'!F11</f>
        <v>7.5</v>
      </c>
      <c r="AF15" s="94">
        <f>'31'!F11</f>
        <v>7.2</v>
      </c>
      <c r="AG15" s="94">
        <f t="shared" si="0"/>
        <v>191.39999999999998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0.67500000000000004</v>
      </c>
      <c r="C16" s="76">
        <f>'02'!F12</f>
        <v>5.85</v>
      </c>
      <c r="D16" s="76">
        <f>'03'!F12</f>
        <v>0.23750000000000002</v>
      </c>
      <c r="E16" s="76">
        <f>'04'!F12</f>
        <v>4.9749999999999996</v>
      </c>
      <c r="F16" s="76">
        <f>'05'!F12</f>
        <v>10.350000000000001</v>
      </c>
      <c r="G16" s="76">
        <f>'06'!F12</f>
        <v>2.7374999999999998</v>
      </c>
      <c r="H16" s="76">
        <f>'07'!F12</f>
        <v>0.45000000000000007</v>
      </c>
      <c r="I16" s="76">
        <f>'08'!F12</f>
        <v>0.15</v>
      </c>
      <c r="J16" s="76">
        <f>'09'!F12</f>
        <v>0</v>
      </c>
      <c r="K16" s="76">
        <f>'10'!F12</f>
        <v>2.35</v>
      </c>
      <c r="L16" s="76">
        <f>'11'!F12</f>
        <v>0</v>
      </c>
      <c r="M16" s="76">
        <f>'12'!F12</f>
        <v>16.212500000000002</v>
      </c>
      <c r="N16" s="76">
        <f>'13'!F12</f>
        <v>5.9874999999999998</v>
      </c>
      <c r="O16" s="76">
        <f>'14'!F12</f>
        <v>26.974999999999998</v>
      </c>
      <c r="P16" s="76">
        <f>'15'!F12</f>
        <v>3.8125000000000004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6.15</v>
      </c>
      <c r="U16" s="76">
        <f>'20'!F12</f>
        <v>38.47</v>
      </c>
      <c r="V16" s="76">
        <f>'21'!F12</f>
        <v>8.2625000000000011</v>
      </c>
      <c r="W16" s="76">
        <f>'22'!F12</f>
        <v>0.63750000000000007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1.2375</v>
      </c>
      <c r="AB16" s="76">
        <f>'27'!F12</f>
        <v>16.350000000000001</v>
      </c>
      <c r="AC16" s="76">
        <f>'28'!F12</f>
        <v>13.675000000000001</v>
      </c>
      <c r="AD16" s="76">
        <f>'29'!F12</f>
        <v>3.9500000000000006</v>
      </c>
      <c r="AE16" s="76">
        <f>'30'!F12</f>
        <v>6.4249999999999998</v>
      </c>
      <c r="AF16" s="76">
        <f>'31'!F12</f>
        <v>6.3875000000000002</v>
      </c>
      <c r="AG16" s="19">
        <f>AVERAGE(AG8:AG15)</f>
        <v>182.3075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14.8</v>
      </c>
      <c r="C17" s="94">
        <f>'02'!F13</f>
        <v>12</v>
      </c>
      <c r="D17" s="94">
        <f>'03'!F13</f>
        <v>7.2</v>
      </c>
      <c r="E17" s="94">
        <f>'04'!F13</f>
        <v>2.8</v>
      </c>
      <c r="F17" s="94">
        <f>'05'!F13</f>
        <v>1.2</v>
      </c>
      <c r="G17" s="94">
        <f>'06'!F13</f>
        <v>0.8</v>
      </c>
      <c r="H17" s="94">
        <f>'07'!F13</f>
        <v>2.4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8.1999999999999993</v>
      </c>
      <c r="N17" s="94">
        <f>'13'!F13</f>
        <v>3.6</v>
      </c>
      <c r="O17" s="94">
        <f>'14'!F13</f>
        <v>31.4</v>
      </c>
      <c r="P17" s="94">
        <f>'15'!F13</f>
        <v>3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35</v>
      </c>
      <c r="V17" s="94">
        <f>'21'!F13</f>
        <v>2.8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2.6</v>
      </c>
      <c r="AB17" s="94">
        <f>'27'!F13</f>
        <v>34.6</v>
      </c>
      <c r="AC17" s="94">
        <f>'28'!F13</f>
        <v>16.400000000000002</v>
      </c>
      <c r="AD17" s="94">
        <f>'29'!F13</f>
        <v>1.6</v>
      </c>
      <c r="AE17" s="94">
        <f>'30'!F13</f>
        <v>3.2</v>
      </c>
      <c r="AF17" s="94">
        <f>'31'!F13</f>
        <v>18.2</v>
      </c>
      <c r="AG17" s="94">
        <f>SUM(B17:AF17)</f>
        <v>201.79999999999995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0.3</v>
      </c>
      <c r="C18" s="94">
        <f>'02'!F14</f>
        <v>22.05</v>
      </c>
      <c r="D18" s="94">
        <f>'03'!F14</f>
        <v>0</v>
      </c>
      <c r="E18" s="94">
        <f>'04'!F14</f>
        <v>0</v>
      </c>
      <c r="F18" s="94">
        <f>'05'!F14</f>
        <v>7</v>
      </c>
      <c r="G18" s="94">
        <f>'06'!F14</f>
        <v>0.1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0.5</v>
      </c>
      <c r="L18" s="94">
        <f>'11'!F14</f>
        <v>0</v>
      </c>
      <c r="M18" s="94">
        <f>'12'!F14</f>
        <v>5.2</v>
      </c>
      <c r="N18" s="94">
        <f>'13'!F14</f>
        <v>4.5999999999999996</v>
      </c>
      <c r="O18" s="94">
        <f>'14'!F14</f>
        <v>39</v>
      </c>
      <c r="P18" s="94">
        <f>'15'!F14</f>
        <v>2.5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24.4</v>
      </c>
      <c r="V18" s="94">
        <f>'21'!F14</f>
        <v>3.9000000000000004</v>
      </c>
      <c r="W18" s="94">
        <f>'22'!F14</f>
        <v>0.1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29.400000000000002</v>
      </c>
      <c r="AC18" s="94">
        <f>'28'!F14</f>
        <v>64.760000000000005</v>
      </c>
      <c r="AD18" s="94">
        <f>'29'!F14</f>
        <v>1.3</v>
      </c>
      <c r="AE18" s="94">
        <f>'30'!F14</f>
        <v>0.4</v>
      </c>
      <c r="AF18" s="94">
        <f>'31'!F14</f>
        <v>9.4</v>
      </c>
      <c r="AG18" s="94">
        <f t="shared" ref="AG18:AG29" si="1">SUM(B18:AF18)</f>
        <v>214.91000000000003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0.6</v>
      </c>
      <c r="C19" s="94">
        <f>'02'!F15</f>
        <v>7.6</v>
      </c>
      <c r="D19" s="94">
        <f>'03'!F15</f>
        <v>9.3999999999999986</v>
      </c>
      <c r="E19" s="94">
        <f>'04'!F15</f>
        <v>0.8</v>
      </c>
      <c r="F19" s="94">
        <f>'05'!F15</f>
        <v>1</v>
      </c>
      <c r="G19" s="94">
        <f>'06'!F15</f>
        <v>5.1999999999999993</v>
      </c>
      <c r="H19" s="94">
        <f>'07'!F15</f>
        <v>0</v>
      </c>
      <c r="I19" s="94">
        <f>'08'!F15</f>
        <v>0.4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8.6</v>
      </c>
      <c r="N19" s="94">
        <f>'13'!F15</f>
        <v>5.8</v>
      </c>
      <c r="O19" s="94">
        <f>'14'!F15</f>
        <v>31.6</v>
      </c>
      <c r="P19" s="94">
        <f>'15'!F15</f>
        <v>1.2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28.4</v>
      </c>
      <c r="V19" s="94">
        <f>'21'!F15</f>
        <v>9.4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4.5999999999999996</v>
      </c>
      <c r="AC19" s="94">
        <f>'28'!F15</f>
        <v>0</v>
      </c>
      <c r="AD19" s="94">
        <f>'29'!F15</f>
        <v>0.4</v>
      </c>
      <c r="AE19" s="94">
        <f>'30'!F15</f>
        <v>0.9</v>
      </c>
      <c r="AF19" s="94">
        <f>'31'!F15</f>
        <v>44.2</v>
      </c>
      <c r="AG19" s="94">
        <f t="shared" si="1"/>
        <v>160.10000000000002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7.8000000000000007</v>
      </c>
      <c r="C20" s="94">
        <f>'02'!F16</f>
        <v>16.5</v>
      </c>
      <c r="D20" s="94">
        <f>'03'!F16</f>
        <v>8.5</v>
      </c>
      <c r="E20" s="94">
        <f>'04'!F16</f>
        <v>0.5</v>
      </c>
      <c r="F20" s="94">
        <f>'05'!F16</f>
        <v>2.2000000000000002</v>
      </c>
      <c r="G20" s="94">
        <f>'06'!F16</f>
        <v>1.2</v>
      </c>
      <c r="H20" s="94">
        <f>'07'!F16</f>
        <v>1.6</v>
      </c>
      <c r="I20" s="94">
        <f>'08'!F16</f>
        <v>0.3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7.8</v>
      </c>
      <c r="N20" s="94">
        <f>'13'!F16</f>
        <v>6.8</v>
      </c>
      <c r="O20" s="94">
        <f>'14'!F16</f>
        <v>34.200000000000003</v>
      </c>
      <c r="P20" s="94">
        <f>'15'!F16</f>
        <v>1.8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29.7</v>
      </c>
      <c r="V20" s="94">
        <f>'21'!F16</f>
        <v>5.3</v>
      </c>
      <c r="W20" s="94">
        <f>'22'!F16</f>
        <v>0.3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4</v>
      </c>
      <c r="AB20" s="94">
        <f>'27'!F16</f>
        <v>21</v>
      </c>
      <c r="AC20" s="94">
        <f>'28'!F16</f>
        <v>1</v>
      </c>
      <c r="AD20" s="94">
        <f>'29'!F16</f>
        <v>0.5</v>
      </c>
      <c r="AE20" s="94">
        <f>'30'!F16</f>
        <v>1</v>
      </c>
      <c r="AF20" s="94">
        <f>'31'!F16</f>
        <v>29.5</v>
      </c>
      <c r="AG20" s="94">
        <f t="shared" si="1"/>
        <v>181.5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27.4</v>
      </c>
      <c r="C21" s="94">
        <f>'02'!F17</f>
        <v>9.5</v>
      </c>
      <c r="D21" s="94">
        <f>'03'!F17</f>
        <v>4.2</v>
      </c>
      <c r="E21" s="94">
        <f>'04'!F17</f>
        <v>22.5</v>
      </c>
      <c r="F21" s="94">
        <f>'05'!F17</f>
        <v>6.2</v>
      </c>
      <c r="G21" s="94">
        <f>'06'!F17</f>
        <v>1.2</v>
      </c>
      <c r="H21" s="94">
        <f>'07'!F17</f>
        <v>0.6</v>
      </c>
      <c r="I21" s="94">
        <f>'08'!F17</f>
        <v>0.8</v>
      </c>
      <c r="J21" s="94">
        <f>'09'!F17</f>
        <v>0</v>
      </c>
      <c r="K21" s="94">
        <f>'10'!F17</f>
        <v>4</v>
      </c>
      <c r="L21" s="94">
        <f>'11'!F17</f>
        <v>0</v>
      </c>
      <c r="M21" s="94">
        <f>'12'!F17</f>
        <v>1</v>
      </c>
      <c r="N21" s="94">
        <f>'13'!F17</f>
        <v>8.5</v>
      </c>
      <c r="O21" s="94">
        <f>'14'!F17</f>
        <v>28.5</v>
      </c>
      <c r="P21" s="94">
        <f>'15'!F17</f>
        <v>2.7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9.1999999999999993</v>
      </c>
      <c r="U21" s="94">
        <f>'20'!F17</f>
        <v>20.8</v>
      </c>
      <c r="V21" s="94">
        <f>'21'!F17</f>
        <v>8.8000000000000007</v>
      </c>
      <c r="W21" s="94">
        <f>'22'!F17</f>
        <v>0.2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24.8</v>
      </c>
      <c r="AB21" s="94">
        <f>'27'!F17</f>
        <v>42.599999999999994</v>
      </c>
      <c r="AC21" s="94">
        <f>'28'!F17</f>
        <v>3.8</v>
      </c>
      <c r="AD21" s="94">
        <f>'29'!F17</f>
        <v>0.5</v>
      </c>
      <c r="AE21" s="94">
        <f>'30'!F17</f>
        <v>0.8</v>
      </c>
      <c r="AF21" s="94">
        <f>'31'!F17</f>
        <v>6.5</v>
      </c>
      <c r="AG21" s="94">
        <f t="shared" si="1"/>
        <v>235.10000000000002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0.4</v>
      </c>
      <c r="C22" s="94">
        <f>'02'!F18</f>
        <v>14.600000000000001</v>
      </c>
      <c r="D22" s="94">
        <f>'03'!F18</f>
        <v>11</v>
      </c>
      <c r="E22" s="94">
        <f>'04'!F18</f>
        <v>2.2000000000000002</v>
      </c>
      <c r="F22" s="94">
        <f>'05'!F18</f>
        <v>6.2</v>
      </c>
      <c r="G22" s="94">
        <f>'06'!F18</f>
        <v>0.60000000000000009</v>
      </c>
      <c r="H22" s="94">
        <f>'07'!F18</f>
        <v>7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20.200000000000003</v>
      </c>
      <c r="N22" s="94">
        <f>'13'!F18</f>
        <v>7.8</v>
      </c>
      <c r="O22" s="94">
        <f>'14'!F18</f>
        <v>30</v>
      </c>
      <c r="P22" s="94">
        <f>'15'!F18</f>
        <v>2.6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8.1999999999999993</v>
      </c>
      <c r="U22" s="94">
        <f>'20'!F18</f>
        <v>28.6</v>
      </c>
      <c r="V22" s="94">
        <f>'21'!F18</f>
        <v>3</v>
      </c>
      <c r="W22" s="94">
        <f>'22'!F18</f>
        <v>0.6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8.8000000000000007</v>
      </c>
      <c r="AB22" s="94">
        <f>'27'!F18</f>
        <v>16.2</v>
      </c>
      <c r="AC22" s="94">
        <f>'28'!F18</f>
        <v>33.4</v>
      </c>
      <c r="AD22" s="94">
        <f>'29'!F18</f>
        <v>1.6</v>
      </c>
      <c r="AE22" s="94">
        <f>'30'!F18</f>
        <v>7.8</v>
      </c>
      <c r="AF22" s="94">
        <f>'31'!F18</f>
        <v>6.1999999999999993</v>
      </c>
      <c r="AG22" s="94">
        <f t="shared" si="1"/>
        <v>217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32.799999999999997</v>
      </c>
      <c r="C23" s="94">
        <f>'02'!F19</f>
        <v>9.6</v>
      </c>
      <c r="D23" s="94">
        <f>'03'!F19</f>
        <v>0</v>
      </c>
      <c r="E23" s="94">
        <f>'04'!F19</f>
        <v>9.1999999999999993</v>
      </c>
      <c r="F23" s="94">
        <f>'05'!F19</f>
        <v>6.8</v>
      </c>
      <c r="G23" s="94">
        <f>'06'!F19</f>
        <v>1.8</v>
      </c>
      <c r="H23" s="94">
        <f>'07'!F19</f>
        <v>1</v>
      </c>
      <c r="I23" s="94">
        <f>'08'!F19</f>
        <v>0.4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2.2000000000000002</v>
      </c>
      <c r="N23" s="94">
        <f>'13'!F19</f>
        <v>5.4</v>
      </c>
      <c r="O23" s="94">
        <f>'14'!F19</f>
        <v>43</v>
      </c>
      <c r="P23" s="94">
        <f>'15'!F19</f>
        <v>2.8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5.6</v>
      </c>
      <c r="U23" s="94">
        <f>'20'!F19</f>
        <v>25.2</v>
      </c>
      <c r="V23" s="94">
        <f>'21'!F19</f>
        <v>5.2</v>
      </c>
      <c r="W23" s="94">
        <f>'22'!F19</f>
        <v>0.2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46.400000000000006</v>
      </c>
      <c r="AC23" s="94">
        <f>'28'!F19</f>
        <v>56.4</v>
      </c>
      <c r="AD23" s="94">
        <f>'29'!F19</f>
        <v>0.8</v>
      </c>
      <c r="AE23" s="94">
        <f>'30'!F19</f>
        <v>0.6</v>
      </c>
      <c r="AF23" s="94">
        <f>'31'!F19</f>
        <v>7</v>
      </c>
      <c r="AG23" s="94">
        <f t="shared" si="1"/>
        <v>262.39999999999998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5.7</v>
      </c>
      <c r="C24" s="94">
        <f>'02'!F20</f>
        <v>34.5</v>
      </c>
      <c r="D24" s="94">
        <f>'03'!F20</f>
        <v>1.5</v>
      </c>
      <c r="E24" s="94">
        <f>'04'!F20</f>
        <v>1</v>
      </c>
      <c r="F24" s="94">
        <f>'05'!F20</f>
        <v>7.2</v>
      </c>
      <c r="G24" s="94">
        <f>'06'!F20</f>
        <v>0.2</v>
      </c>
      <c r="H24" s="94">
        <f>'07'!F20</f>
        <v>2.2000000000000002</v>
      </c>
      <c r="I24" s="94">
        <f>'08'!F20</f>
        <v>0</v>
      </c>
      <c r="J24" s="94">
        <f>'09'!F20</f>
        <v>0</v>
      </c>
      <c r="K24" s="94">
        <f>'10'!F20</f>
        <v>1</v>
      </c>
      <c r="L24" s="94">
        <f>'11'!F20</f>
        <v>0</v>
      </c>
      <c r="M24" s="94">
        <f>'12'!F20</f>
        <v>8</v>
      </c>
      <c r="N24" s="94">
        <f>'13'!F20</f>
        <v>3.8</v>
      </c>
      <c r="O24" s="94">
        <f>'14'!F20</f>
        <v>35</v>
      </c>
      <c r="P24" s="94">
        <f>'15'!F20</f>
        <v>2.2000000000000002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23.6</v>
      </c>
      <c r="V24" s="94">
        <f>'21'!F20</f>
        <v>2.8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29.5</v>
      </c>
      <c r="AB24" s="94">
        <f>'27'!F20</f>
        <v>29.7</v>
      </c>
      <c r="AC24" s="94">
        <f>'28'!F20</f>
        <v>74.2</v>
      </c>
      <c r="AD24" s="94">
        <f>'29'!F20</f>
        <v>1.8</v>
      </c>
      <c r="AE24" s="94">
        <f>'30'!F20</f>
        <v>0.6</v>
      </c>
      <c r="AF24" s="94">
        <f>'31'!F20</f>
        <v>11.8</v>
      </c>
      <c r="AG24" s="94">
        <f t="shared" si="1"/>
        <v>276.30000000000007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2.4000000000000004</v>
      </c>
      <c r="C25" s="94">
        <f>'02'!F21</f>
        <v>15.2</v>
      </c>
      <c r="D25" s="94">
        <f>'03'!F21</f>
        <v>4.2</v>
      </c>
      <c r="E25" s="94">
        <f>'04'!F21</f>
        <v>3</v>
      </c>
      <c r="F25" s="94">
        <f>'05'!F21</f>
        <v>0.4</v>
      </c>
      <c r="G25" s="94">
        <f>'06'!F21</f>
        <v>4</v>
      </c>
      <c r="H25" s="94">
        <f>'07'!F21</f>
        <v>1.8</v>
      </c>
      <c r="I25" s="94">
        <f>'08'!F21</f>
        <v>0.4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10.4</v>
      </c>
      <c r="N25" s="94">
        <f>'13'!F21</f>
        <v>9.1999999999999993</v>
      </c>
      <c r="O25" s="94">
        <f>'14'!F21</f>
        <v>24.8</v>
      </c>
      <c r="P25" s="94">
        <f>'15'!F21</f>
        <v>1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15.2</v>
      </c>
      <c r="V25" s="94">
        <f>'21'!F21</f>
        <v>6.2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4</v>
      </c>
      <c r="AC25" s="94">
        <f>'28'!F21</f>
        <v>0</v>
      </c>
      <c r="AD25" s="94">
        <f>'29'!F21</f>
        <v>0.2</v>
      </c>
      <c r="AE25" s="94">
        <f>'30'!F21</f>
        <v>4</v>
      </c>
      <c r="AF25" s="94">
        <f>'31'!F21</f>
        <v>39.200000000000003</v>
      </c>
      <c r="AG25" s="94">
        <f t="shared" si="1"/>
        <v>145.60000000000002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0.7</v>
      </c>
      <c r="C26" s="94">
        <f>'02'!F22</f>
        <v>15.8</v>
      </c>
      <c r="D26" s="94">
        <f>'03'!F22</f>
        <v>0</v>
      </c>
      <c r="E26" s="94">
        <f>'04'!F22</f>
        <v>0</v>
      </c>
      <c r="F26" s="94">
        <f>'05'!F22</f>
        <v>1.3</v>
      </c>
      <c r="G26" s="94">
        <f>'06'!F22</f>
        <v>0.4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9.6999999999999993</v>
      </c>
      <c r="N26" s="94">
        <f>'13'!F22</f>
        <v>7.5</v>
      </c>
      <c r="O26" s="94">
        <f>'14'!F22</f>
        <v>29</v>
      </c>
      <c r="P26" s="94">
        <f>'15'!F22</f>
        <v>1.4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20.9</v>
      </c>
      <c r="V26" s="94">
        <f>'21'!F22</f>
        <v>7.9</v>
      </c>
      <c r="W26" s="94">
        <f>'22'!F22</f>
        <v>0.1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18.600000000000001</v>
      </c>
      <c r="AC26" s="94">
        <f>'28'!F22</f>
        <v>0.5</v>
      </c>
      <c r="AD26" s="94">
        <f>'29'!F22</f>
        <v>0.4</v>
      </c>
      <c r="AE26" s="94">
        <f>'30'!F22</f>
        <v>2.5</v>
      </c>
      <c r="AF26" s="94">
        <f>'31'!F22</f>
        <v>34.35</v>
      </c>
      <c r="AG26" s="94">
        <f t="shared" si="1"/>
        <v>151.05000000000001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1.2</v>
      </c>
      <c r="C27" s="94">
        <f>'02'!F23</f>
        <v>9.5</v>
      </c>
      <c r="D27" s="94">
        <f>'03'!F23</f>
        <v>7.2</v>
      </c>
      <c r="E27" s="94">
        <f>'04'!F23</f>
        <v>8.8000000000000007</v>
      </c>
      <c r="F27" s="94">
        <f>'05'!F23</f>
        <v>2.8</v>
      </c>
      <c r="G27" s="94">
        <f>'06'!F23</f>
        <v>3.8</v>
      </c>
      <c r="H27" s="94">
        <f>'07'!F23</f>
        <v>5.5</v>
      </c>
      <c r="I27" s="94">
        <f>'08'!F23</f>
        <v>0</v>
      </c>
      <c r="J27" s="94">
        <f>'09'!F23</f>
        <v>0</v>
      </c>
      <c r="K27" s="94">
        <f>'10'!F23</f>
        <v>2</v>
      </c>
      <c r="L27" s="94">
        <f>'11'!F23</f>
        <v>0</v>
      </c>
      <c r="M27" s="94">
        <f>'12'!F23</f>
        <v>5.5</v>
      </c>
      <c r="N27" s="94">
        <f>'13'!F23</f>
        <v>7.3</v>
      </c>
      <c r="O27" s="94">
        <f>'14'!F23</f>
        <v>24.2</v>
      </c>
      <c r="P27" s="94">
        <f>'15'!F23</f>
        <v>0.8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5.5</v>
      </c>
      <c r="U27" s="94">
        <f>'20'!F23</f>
        <v>43.199999999999996</v>
      </c>
      <c r="V27" s="94">
        <f>'21'!F23</f>
        <v>4.8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39.200000000000003</v>
      </c>
      <c r="AB27" s="94">
        <f>'27'!F23</f>
        <v>43.6</v>
      </c>
      <c r="AC27" s="94">
        <f>'28'!F23</f>
        <v>17</v>
      </c>
      <c r="AD27" s="94">
        <f>'29'!F23</f>
        <v>1.5</v>
      </c>
      <c r="AE27" s="94">
        <f>'30'!F23</f>
        <v>7.8</v>
      </c>
      <c r="AF27" s="94">
        <f>'31'!F23</f>
        <v>21.799999999999997</v>
      </c>
      <c r="AG27" s="94">
        <f t="shared" si="1"/>
        <v>263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8.5545454545454547</v>
      </c>
      <c r="C28" s="76">
        <f>'02'!F24</f>
        <v>15.168181818181818</v>
      </c>
      <c r="D28" s="76">
        <f>'03'!F24</f>
        <v>4.8363636363636369</v>
      </c>
      <c r="E28" s="76">
        <f>'04'!F24</f>
        <v>4.6181818181818182</v>
      </c>
      <c r="F28" s="76">
        <f>'05'!F24</f>
        <v>3.8454545454545443</v>
      </c>
      <c r="G28" s="76">
        <f>'06'!F24</f>
        <v>1.7545454545454546</v>
      </c>
      <c r="H28" s="76">
        <f>'07'!F24</f>
        <v>2.0090909090909093</v>
      </c>
      <c r="I28" s="76">
        <f>'08'!F24</f>
        <v>0.20909090909090908</v>
      </c>
      <c r="J28" s="76">
        <f>'09'!F24</f>
        <v>0</v>
      </c>
      <c r="K28" s="76">
        <f>'10'!F24</f>
        <v>0.68181818181818177</v>
      </c>
      <c r="L28" s="76">
        <f>'11'!F24</f>
        <v>0</v>
      </c>
      <c r="M28" s="76">
        <f>'12'!F24</f>
        <v>7.8909090909090915</v>
      </c>
      <c r="N28" s="76">
        <f>'13'!F24</f>
        <v>6.3909090909090907</v>
      </c>
      <c r="O28" s="76">
        <f>'14'!F24</f>
        <v>31.881818181818179</v>
      </c>
      <c r="P28" s="76">
        <f>'15'!F24</f>
        <v>1.9999999999999998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2.5909090909090908</v>
      </c>
      <c r="U28" s="76">
        <f>'20'!F24</f>
        <v>26.818181818181817</v>
      </c>
      <c r="V28" s="76">
        <f>'21'!F24</f>
        <v>5.4636363636363638</v>
      </c>
      <c r="W28" s="76">
        <f>'22'!F24</f>
        <v>0.13636363636363638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9.9</v>
      </c>
      <c r="AB28" s="76">
        <f>'27'!F24</f>
        <v>26.427272727272726</v>
      </c>
      <c r="AC28" s="76">
        <f>'28'!F24</f>
        <v>24.314545454545456</v>
      </c>
      <c r="AD28" s="76">
        <f>'29'!F24</f>
        <v>0.96363636363636362</v>
      </c>
      <c r="AE28" s="76">
        <f>'30'!F24</f>
        <v>2.6909090909090909</v>
      </c>
      <c r="AF28" s="76">
        <f>'31'!F24</f>
        <v>20.740909090909089</v>
      </c>
      <c r="AG28" s="19">
        <f>AVERAGE(AG17:AG27)</f>
        <v>209.88727272727274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1</v>
      </c>
      <c r="C29" s="94">
        <f>'02'!F25</f>
        <v>7.2</v>
      </c>
      <c r="D29" s="94">
        <f>'03'!F25</f>
        <v>0.2</v>
      </c>
      <c r="E29" s="94">
        <f>'04'!F25</f>
        <v>0.2</v>
      </c>
      <c r="F29" s="94">
        <f>'05'!F25</f>
        <v>6</v>
      </c>
      <c r="G29" s="94">
        <f>'06'!F25</f>
        <v>2.2000000000000002</v>
      </c>
      <c r="H29" s="94">
        <f>'07'!F25</f>
        <v>16.8</v>
      </c>
      <c r="I29" s="94">
        <f>'08'!F25</f>
        <v>0.2</v>
      </c>
      <c r="J29" s="94">
        <f>'09'!F25</f>
        <v>0</v>
      </c>
      <c r="K29" s="94">
        <f>'10'!F25</f>
        <v>9.5</v>
      </c>
      <c r="L29" s="94">
        <f>'11'!F25</f>
        <v>0</v>
      </c>
      <c r="M29" s="94">
        <f>'12'!F25</f>
        <v>28.8</v>
      </c>
      <c r="N29" s="94">
        <f>'13'!F25</f>
        <v>11.4</v>
      </c>
      <c r="O29" s="94">
        <f>'14'!F25</f>
        <v>22</v>
      </c>
      <c r="P29" s="94">
        <f>'15'!F25</f>
        <v>1.8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6.5</v>
      </c>
      <c r="U29" s="94">
        <f>'20'!F25</f>
        <v>75.400000000000006</v>
      </c>
      <c r="V29" s="94">
        <f>'21'!F25</f>
        <v>7.6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2.2000000000000002</v>
      </c>
      <c r="AB29" s="94">
        <f>'27'!F25</f>
        <v>23.200000000000003</v>
      </c>
      <c r="AC29" s="94">
        <f>'28'!F25</f>
        <v>50.8</v>
      </c>
      <c r="AD29" s="94">
        <f>'29'!F25</f>
        <v>1.5</v>
      </c>
      <c r="AE29" s="94">
        <f>'30'!F25</f>
        <v>29.2</v>
      </c>
      <c r="AF29" s="94">
        <f>'31'!F25</f>
        <v>2.2000000000000002</v>
      </c>
      <c r="AG29" s="94">
        <f t="shared" si="1"/>
        <v>305.89999999999998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0.8</v>
      </c>
      <c r="C30" s="94">
        <f>'02'!F26</f>
        <v>7.6000000000000005</v>
      </c>
      <c r="D30" s="94">
        <f>'03'!F26</f>
        <v>1.4</v>
      </c>
      <c r="E30" s="94">
        <f>'04'!F26</f>
        <v>0</v>
      </c>
      <c r="F30" s="94">
        <f>'05'!F26</f>
        <v>5.4</v>
      </c>
      <c r="G30" s="94">
        <f>'06'!F26</f>
        <v>1.2</v>
      </c>
      <c r="H30" s="94">
        <f>'07'!F26</f>
        <v>6.6</v>
      </c>
      <c r="I30" s="94">
        <f>'08'!F26</f>
        <v>0</v>
      </c>
      <c r="J30" s="94">
        <f>'09'!F26</f>
        <v>0</v>
      </c>
      <c r="K30" s="94">
        <f>'10'!F26</f>
        <v>9.4</v>
      </c>
      <c r="L30" s="94">
        <f>'11'!F26</f>
        <v>0</v>
      </c>
      <c r="M30" s="94">
        <f>'12'!F26</f>
        <v>27.2</v>
      </c>
      <c r="N30" s="94">
        <f>'13'!F26</f>
        <v>8.8000000000000007</v>
      </c>
      <c r="O30" s="94">
        <f>'14'!F26</f>
        <v>27.4</v>
      </c>
      <c r="P30" s="94">
        <f>'15'!F26</f>
        <v>1.8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8.1999999999999993</v>
      </c>
      <c r="U30" s="94">
        <f>'20'!F26</f>
        <v>43.800000000000004</v>
      </c>
      <c r="V30" s="94">
        <f>'21'!F26</f>
        <v>5.4</v>
      </c>
      <c r="W30" s="94">
        <f>'22'!F26</f>
        <v>0.4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1.4</v>
      </c>
      <c r="AB30" s="94">
        <f>'27'!F26</f>
        <v>22</v>
      </c>
      <c r="AC30" s="94">
        <f>'28'!F26</f>
        <v>48.4</v>
      </c>
      <c r="AD30" s="94">
        <f>'29'!F26</f>
        <v>1.6</v>
      </c>
      <c r="AE30" s="94">
        <f>'30'!F26</f>
        <v>19</v>
      </c>
      <c r="AF30" s="94">
        <f>'31'!F26</f>
        <v>5</v>
      </c>
      <c r="AG30" s="94">
        <f>SUM(B30:AF30)</f>
        <v>252.8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0.9</v>
      </c>
      <c r="C31" s="76">
        <f>'02'!F27</f>
        <v>7.4</v>
      </c>
      <c r="D31" s="76">
        <f>'03'!F27</f>
        <v>0.79999999999999993</v>
      </c>
      <c r="E31" s="76">
        <f>'04'!F27</f>
        <v>0.1</v>
      </c>
      <c r="F31" s="76">
        <f>'05'!F27</f>
        <v>5.7</v>
      </c>
      <c r="G31" s="76">
        <f>'06'!F27</f>
        <v>1.7000000000000002</v>
      </c>
      <c r="H31" s="76">
        <f>'07'!F27</f>
        <v>11.7</v>
      </c>
      <c r="I31" s="76">
        <f>'08'!F27</f>
        <v>0.1</v>
      </c>
      <c r="J31" s="76">
        <f>'09'!F27</f>
        <v>0</v>
      </c>
      <c r="K31" s="76">
        <f>'10'!F27</f>
        <v>9.4499999999999993</v>
      </c>
      <c r="L31" s="76">
        <f>'11'!F27</f>
        <v>0</v>
      </c>
      <c r="M31" s="76">
        <f>'12'!F27</f>
        <v>28</v>
      </c>
      <c r="N31" s="76">
        <f>'13'!F27</f>
        <v>10.100000000000001</v>
      </c>
      <c r="O31" s="76">
        <f>'14'!F27</f>
        <v>24.7</v>
      </c>
      <c r="P31" s="76">
        <f>'15'!F27</f>
        <v>1.8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7.35</v>
      </c>
      <c r="U31" s="76">
        <f>'20'!F27</f>
        <v>59.600000000000009</v>
      </c>
      <c r="V31" s="76">
        <f>'21'!F27</f>
        <v>6.5</v>
      </c>
      <c r="W31" s="76">
        <f>'22'!F27</f>
        <v>0.2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1.8</v>
      </c>
      <c r="AB31" s="76">
        <f>'27'!F27</f>
        <v>22.6</v>
      </c>
      <c r="AC31" s="76">
        <f>'28'!F27</f>
        <v>49.599999999999994</v>
      </c>
      <c r="AD31" s="76">
        <f>'29'!F27</f>
        <v>1.55</v>
      </c>
      <c r="AE31" s="76">
        <f>'30'!F27</f>
        <v>24.1</v>
      </c>
      <c r="AF31" s="76">
        <f>'31'!F27</f>
        <v>3.6</v>
      </c>
      <c r="AG31" s="19">
        <f>AVERAGE(AG29:AG30)</f>
        <v>279.35000000000002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9</v>
      </c>
      <c r="D32" s="94">
        <f>'03'!F28</f>
        <v>0.79999999999999993</v>
      </c>
      <c r="E32" s="94">
        <f>'04'!F28</f>
        <v>0</v>
      </c>
      <c r="F32" s="94">
        <f>'05'!F28</f>
        <v>2.2000000000000002</v>
      </c>
      <c r="G32" s="94">
        <f>'06'!F28</f>
        <v>7.7</v>
      </c>
      <c r="H32" s="94">
        <f>'07'!F28</f>
        <v>41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8.4</v>
      </c>
      <c r="N32" s="94">
        <f>'13'!F28</f>
        <v>6.5</v>
      </c>
      <c r="O32" s="94">
        <f>'14'!F28</f>
        <v>16.2</v>
      </c>
      <c r="P32" s="94">
        <f>'15'!F28</f>
        <v>0.9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0.4</v>
      </c>
      <c r="U32" s="94">
        <f>'20'!F28</f>
        <v>49.099999999999994</v>
      </c>
      <c r="V32" s="94">
        <f>'21'!F28</f>
        <v>6.6</v>
      </c>
      <c r="W32" s="94">
        <f>'22'!F28</f>
        <v>1.3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3.2</v>
      </c>
      <c r="AB32" s="94">
        <f>'27'!F28</f>
        <v>46.3</v>
      </c>
      <c r="AC32" s="94">
        <f>'28'!F28</f>
        <v>23.1</v>
      </c>
      <c r="AD32" s="94">
        <f>'29'!F28</f>
        <v>3.4</v>
      </c>
      <c r="AE32" s="94">
        <f>'30'!F28</f>
        <v>0.60000000000000009</v>
      </c>
      <c r="AF32" s="94">
        <f>'31'!F28</f>
        <v>1.2</v>
      </c>
      <c r="AG32" s="94">
        <f>SUM(B32:AF32)</f>
        <v>227.9</v>
      </c>
      <c r="AJ32" s="14"/>
      <c r="AK32" s="17"/>
    </row>
    <row r="33" spans="1:37" x14ac:dyDescent="0.2">
      <c r="A33" s="16" t="s">
        <v>26</v>
      </c>
      <c r="B33" s="94">
        <f>'01'!F29</f>
        <v>0.8</v>
      </c>
      <c r="C33" s="94">
        <f>'02'!F29</f>
        <v>4.2</v>
      </c>
      <c r="D33" s="94">
        <f>'03'!F29</f>
        <v>0</v>
      </c>
      <c r="E33" s="94">
        <f>'04'!F29</f>
        <v>2.6</v>
      </c>
      <c r="F33" s="94">
        <f>'05'!F29</f>
        <v>10</v>
      </c>
      <c r="G33" s="94">
        <f>'06'!F29</f>
        <v>22.4</v>
      </c>
      <c r="H33" s="94">
        <f>'07'!F29</f>
        <v>22.5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14.600000000000001</v>
      </c>
      <c r="N33" s="94">
        <f>'13'!F29</f>
        <v>6.2</v>
      </c>
      <c r="O33" s="94">
        <f>'14'!F29</f>
        <v>24.8</v>
      </c>
      <c r="P33" s="94">
        <f>'15'!F29</f>
        <v>4.5999999999999996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70.2</v>
      </c>
      <c r="V33" s="94">
        <f>'21'!F29</f>
        <v>8.8000000000000007</v>
      </c>
      <c r="W33" s="94">
        <f>'22'!F29</f>
        <v>1.6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6.4</v>
      </c>
      <c r="AC33" s="94">
        <f>'28'!F29</f>
        <v>29</v>
      </c>
      <c r="AD33" s="94">
        <f>'29'!F29</f>
        <v>7.4</v>
      </c>
      <c r="AE33" s="94">
        <f>'30'!F29</f>
        <v>8.7999999999999989</v>
      </c>
      <c r="AF33" s="94">
        <f>'31'!F29</f>
        <v>1</v>
      </c>
      <c r="AG33" s="94">
        <f>SUM(B33:AF33)</f>
        <v>245.9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4.5</v>
      </c>
      <c r="D34" s="94">
        <f>'03'!F30</f>
        <v>0</v>
      </c>
      <c r="E34" s="94">
        <f>'04'!F30</f>
        <v>0.8</v>
      </c>
      <c r="F34" s="94">
        <f>'05'!F30</f>
        <v>3.8</v>
      </c>
      <c r="G34" s="94">
        <f>'06'!F30</f>
        <v>3.5</v>
      </c>
      <c r="H34" s="94">
        <f>'07'!F30</f>
        <v>26.2</v>
      </c>
      <c r="I34" s="94">
        <f>'08'!F30</f>
        <v>0.2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26.5</v>
      </c>
      <c r="N34" s="94">
        <f>'13'!F30</f>
        <v>2.5</v>
      </c>
      <c r="O34" s="94">
        <f>'14'!F30</f>
        <v>34</v>
      </c>
      <c r="P34" s="94">
        <f>'15'!F30</f>
        <v>2.2000000000000002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89.8</v>
      </c>
      <c r="V34" s="94">
        <f>'21'!F30</f>
        <v>18.899999999999999</v>
      </c>
      <c r="W34" s="94">
        <f>'22'!F30</f>
        <v>0.3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7.4</v>
      </c>
      <c r="AB34" s="94">
        <f>'27'!F30</f>
        <v>26</v>
      </c>
      <c r="AC34" s="94">
        <f>'28'!F30</f>
        <v>26.4</v>
      </c>
      <c r="AD34" s="94">
        <f>'29'!F30</f>
        <v>4.8</v>
      </c>
      <c r="AE34" s="94">
        <f>'30'!F30</f>
        <v>23.8</v>
      </c>
      <c r="AF34" s="94">
        <f>'31'!F30</f>
        <v>3.5</v>
      </c>
      <c r="AG34" s="94">
        <f>SUM(B34:AF34)</f>
        <v>305.10000000000002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0.26666666666666666</v>
      </c>
      <c r="C35" s="76">
        <f>'02'!F31</f>
        <v>5.8999999999999995</v>
      </c>
      <c r="D35" s="76">
        <f>'03'!F31</f>
        <v>0.26666666666666666</v>
      </c>
      <c r="E35" s="76">
        <f>'04'!F31</f>
        <v>1.1333333333333335</v>
      </c>
      <c r="F35" s="76">
        <f>'05'!F31</f>
        <v>5.333333333333333</v>
      </c>
      <c r="G35" s="76">
        <f>'06'!F31</f>
        <v>11.199999999999998</v>
      </c>
      <c r="H35" s="76">
        <f>'07'!F31</f>
        <v>29.900000000000002</v>
      </c>
      <c r="I35" s="76">
        <f>'08'!F31</f>
        <v>6.6666666666666666E-2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16.5</v>
      </c>
      <c r="N35" s="76">
        <f>'13'!F31</f>
        <v>5.0666666666666664</v>
      </c>
      <c r="O35" s="76">
        <f>'14'!F31</f>
        <v>25</v>
      </c>
      <c r="P35" s="76">
        <f>'15'!F31</f>
        <v>2.5666666666666669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0.13333333333333333</v>
      </c>
      <c r="U35" s="76">
        <f>'20'!F31</f>
        <v>69.7</v>
      </c>
      <c r="V35" s="76">
        <f>'21'!F31</f>
        <v>11.433333333333332</v>
      </c>
      <c r="W35" s="76">
        <f>'22'!F31</f>
        <v>1.0666666666666667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3.5333333333333337</v>
      </c>
      <c r="AB35" s="76">
        <f>'27'!F31</f>
        <v>26.233333333333331</v>
      </c>
      <c r="AC35" s="76">
        <f>'28'!F31</f>
        <v>26.166666666666668</v>
      </c>
      <c r="AD35" s="76">
        <f>'29'!F31</f>
        <v>5.2</v>
      </c>
      <c r="AE35" s="76">
        <f>'30'!F31</f>
        <v>11.066666666666668</v>
      </c>
      <c r="AF35" s="76">
        <f>'31'!F31</f>
        <v>1.9000000000000001</v>
      </c>
      <c r="AG35" s="19">
        <f>AVERAGE(AG32:AG34)</f>
        <v>259.63333333333338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10.8</v>
      </c>
      <c r="D36" s="94">
        <f>'03'!F32</f>
        <v>4.5999999999999996</v>
      </c>
      <c r="E36" s="94">
        <f>'04'!F32</f>
        <v>1.2</v>
      </c>
      <c r="F36" s="94">
        <f>'05'!F32</f>
        <v>7.4</v>
      </c>
      <c r="G36" s="94">
        <f>'06'!F32</f>
        <v>17.2</v>
      </c>
      <c r="H36" s="94">
        <f>'07'!F32</f>
        <v>0.4</v>
      </c>
      <c r="I36" s="94">
        <f>'08'!F32</f>
        <v>0</v>
      </c>
      <c r="J36" s="94">
        <f>'09'!F32</f>
        <v>0</v>
      </c>
      <c r="K36" s="94">
        <f>'10'!F32</f>
        <v>3</v>
      </c>
      <c r="L36" s="94">
        <f>'11'!F32</f>
        <v>0</v>
      </c>
      <c r="M36" s="94">
        <f>'12'!F32</f>
        <v>1.4</v>
      </c>
      <c r="N36" s="94">
        <f>'13'!F32</f>
        <v>6.6</v>
      </c>
      <c r="O36" s="94">
        <f>'14'!F32</f>
        <v>13.8</v>
      </c>
      <c r="P36" s="94">
        <f>'15'!F32</f>
        <v>1.6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10.8</v>
      </c>
      <c r="U36" s="94">
        <f>'20'!F32</f>
        <v>32.6</v>
      </c>
      <c r="V36" s="94">
        <f>'21'!F32</f>
        <v>4.2</v>
      </c>
      <c r="W36" s="94">
        <f>'22'!F32</f>
        <v>0.2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7</v>
      </c>
      <c r="AB36" s="94">
        <f>'27'!F32</f>
        <v>13.2</v>
      </c>
      <c r="AC36" s="94">
        <f>'28'!F32</f>
        <v>6.4</v>
      </c>
      <c r="AD36" s="94">
        <f>'29'!F32</f>
        <v>1.6</v>
      </c>
      <c r="AE36" s="94">
        <f>'30'!F32</f>
        <v>37.700000000000003</v>
      </c>
      <c r="AF36" s="94">
        <f>'31'!F32</f>
        <v>28.6</v>
      </c>
      <c r="AG36" s="94">
        <f t="shared" ref="AG36:AG42" si="2">SUM(B36:AF36)</f>
        <v>210.29999999999998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11.8</v>
      </c>
      <c r="D37" s="94">
        <f>'03'!F33</f>
        <v>4.8</v>
      </c>
      <c r="E37" s="94">
        <f>'04'!F33</f>
        <v>4.8</v>
      </c>
      <c r="F37" s="94">
        <f>'05'!F33</f>
        <v>9.1999999999999993</v>
      </c>
      <c r="G37" s="94">
        <f>'06'!F33</f>
        <v>3.8</v>
      </c>
      <c r="H37" s="94">
        <f>'07'!F33</f>
        <v>0.2</v>
      </c>
      <c r="I37" s="94">
        <f>'08'!F33</f>
        <v>0.2</v>
      </c>
      <c r="J37" s="94">
        <f>'09'!F33</f>
        <v>0</v>
      </c>
      <c r="K37" s="94">
        <f>'10'!F33</f>
        <v>0.4</v>
      </c>
      <c r="L37" s="94">
        <f>'11'!F33</f>
        <v>0</v>
      </c>
      <c r="M37" s="94">
        <f>'12'!F33</f>
        <v>13.6</v>
      </c>
      <c r="N37" s="94">
        <f>'13'!F33</f>
        <v>7.8</v>
      </c>
      <c r="O37" s="94">
        <f>'14'!F33</f>
        <v>16.2</v>
      </c>
      <c r="P37" s="94">
        <f>'15'!F33</f>
        <v>3.6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4.8</v>
      </c>
      <c r="U37" s="94">
        <f>'20'!F33</f>
        <v>72</v>
      </c>
      <c r="V37" s="94">
        <f>'21'!F33</f>
        <v>3.2</v>
      </c>
      <c r="W37" s="94">
        <f>'22'!F33</f>
        <v>0.2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5.4</v>
      </c>
      <c r="AB37" s="94">
        <f>'27'!F33</f>
        <v>6.6</v>
      </c>
      <c r="AC37" s="94">
        <f>'28'!F33</f>
        <v>38</v>
      </c>
      <c r="AD37" s="94">
        <f>'29'!F33</f>
        <v>2.4</v>
      </c>
      <c r="AE37" s="94">
        <f>'30'!F33</f>
        <v>1.8</v>
      </c>
      <c r="AF37" s="94">
        <f>'31'!F33</f>
        <v>9.8000000000000007</v>
      </c>
      <c r="AG37" s="94">
        <f t="shared" si="2"/>
        <v>220.6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32.4</v>
      </c>
      <c r="C38" s="94">
        <f>'02'!F34</f>
        <v>3</v>
      </c>
      <c r="D38" s="94">
        <f>'03'!F34</f>
        <v>1.7</v>
      </c>
      <c r="E38" s="94">
        <f>'04'!F34</f>
        <v>4.8</v>
      </c>
      <c r="F38" s="94">
        <f>'05'!F34</f>
        <v>8.3000000000000007</v>
      </c>
      <c r="G38" s="94">
        <f>'06'!F34</f>
        <v>12.799999999999999</v>
      </c>
      <c r="H38" s="94">
        <f>'07'!F34</f>
        <v>6.8</v>
      </c>
      <c r="I38" s="94">
        <f>'08'!F34</f>
        <v>0</v>
      </c>
      <c r="J38" s="94">
        <f>'09'!F34</f>
        <v>0</v>
      </c>
      <c r="K38" s="94">
        <f>'10'!F34</f>
        <v>1.9</v>
      </c>
      <c r="L38" s="94">
        <f>'11'!F34</f>
        <v>0</v>
      </c>
      <c r="M38" s="94">
        <f>'12'!F34</f>
        <v>0</v>
      </c>
      <c r="N38" s="94">
        <f>'13'!F34</f>
        <v>6.6</v>
      </c>
      <c r="O38" s="94">
        <f>'14'!F34</f>
        <v>19.5</v>
      </c>
      <c r="P38" s="94">
        <v>0.9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24.3</v>
      </c>
      <c r="V38" s="94">
        <f>'21'!F34</f>
        <v>3.3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0.6</v>
      </c>
      <c r="AB38" s="94">
        <f>'27'!F34</f>
        <v>9.5</v>
      </c>
      <c r="AC38" s="94">
        <f>'28'!F34</f>
        <v>0</v>
      </c>
      <c r="AD38" s="94">
        <f>'29'!F34</f>
        <v>2.6</v>
      </c>
      <c r="AE38" s="94">
        <f>'30'!F34</f>
        <v>40.799999999999997</v>
      </c>
      <c r="AF38" s="94">
        <f>'31'!F34</f>
        <v>33.799999999999997</v>
      </c>
      <c r="AG38" s="94">
        <f t="shared" si="2"/>
        <v>213.59999999999997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5.6</v>
      </c>
      <c r="C39" s="94">
        <f>'02'!F35</f>
        <v>8.4</v>
      </c>
      <c r="D39" s="94">
        <f>'03'!F35</f>
        <v>4.4000000000000004</v>
      </c>
      <c r="E39" s="94">
        <f>'04'!F35</f>
        <v>5.8</v>
      </c>
      <c r="F39" s="94">
        <f>'05'!F35</f>
        <v>3.8</v>
      </c>
      <c r="G39" s="94">
        <f>'06'!F35</f>
        <v>4.4000000000000004</v>
      </c>
      <c r="H39" s="94">
        <f>'07'!F35</f>
        <v>3.4</v>
      </c>
      <c r="I39" s="94">
        <f>'08'!F35</f>
        <v>0.4</v>
      </c>
      <c r="J39" s="94">
        <f>'09'!F35</f>
        <v>0</v>
      </c>
      <c r="K39" s="94">
        <f>'10'!F35</f>
        <v>3.8</v>
      </c>
      <c r="L39" s="94">
        <f>'11'!F35</f>
        <v>0</v>
      </c>
      <c r="M39" s="94">
        <f>'12'!F35</f>
        <v>6</v>
      </c>
      <c r="N39" s="94">
        <f>'13'!F35</f>
        <v>5</v>
      </c>
      <c r="O39" s="94">
        <f>'14'!F35</f>
        <v>21.4</v>
      </c>
      <c r="P39" s="94">
        <f>'15'!F35</f>
        <v>1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0.2</v>
      </c>
      <c r="U39" s="94">
        <f>'20'!F35</f>
        <v>35.4</v>
      </c>
      <c r="V39" s="94">
        <f>'21'!F35</f>
        <v>6</v>
      </c>
      <c r="W39" s="94">
        <f>'22'!F35</f>
        <v>0.2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8.8000000000000007</v>
      </c>
      <c r="AB39" s="94">
        <f>'27'!F35</f>
        <v>34</v>
      </c>
      <c r="AC39" s="94">
        <f>'28'!F35</f>
        <v>63.800000000000004</v>
      </c>
      <c r="AD39" s="94">
        <f>'29'!F35</f>
        <v>2.2000000000000002</v>
      </c>
      <c r="AE39" s="94">
        <f>'30'!F35</f>
        <v>15.399999999999999</v>
      </c>
      <c r="AF39" s="94">
        <f>'31'!F35</f>
        <v>10</v>
      </c>
      <c r="AG39" s="94">
        <f t="shared" si="2"/>
        <v>249.4</v>
      </c>
      <c r="AH39" s="141">
        <f>MAX(B8:AF44)</f>
        <v>89.8</v>
      </c>
      <c r="AJ39" s="14"/>
      <c r="AK39" s="17"/>
    </row>
    <row r="40" spans="1:37" x14ac:dyDescent="0.2">
      <c r="A40" s="16" t="s">
        <v>46</v>
      </c>
      <c r="B40" s="94">
        <f>'01'!F36</f>
        <v>1</v>
      </c>
      <c r="C40" s="94">
        <f>'02'!F36</f>
        <v>8.5</v>
      </c>
      <c r="D40" s="94">
        <f>'03'!F36</f>
        <v>0</v>
      </c>
      <c r="E40" s="94">
        <f>'04'!F36</f>
        <v>7.8</v>
      </c>
      <c r="F40" s="94">
        <f>'05'!F36</f>
        <v>4.4000000000000004</v>
      </c>
      <c r="G40" s="94">
        <f>'06'!F36</f>
        <v>13.6</v>
      </c>
      <c r="H40" s="94">
        <f>'07'!F36</f>
        <v>0</v>
      </c>
      <c r="I40" s="94">
        <f>'08'!F36</f>
        <v>0.2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6.8</v>
      </c>
      <c r="O40" s="94">
        <f>'14'!F36</f>
        <v>29.8</v>
      </c>
      <c r="P40" s="94">
        <f>'15'!F36</f>
        <v>4.2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11.8</v>
      </c>
      <c r="U40" s="94">
        <f>'20'!F36</f>
        <v>35</v>
      </c>
      <c r="V40" s="94">
        <f>'21'!F36</f>
        <v>5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7.5</v>
      </c>
      <c r="AB40" s="94">
        <f>'27'!F36</f>
        <v>10.5</v>
      </c>
      <c r="AC40" s="94">
        <f>'28'!F36</f>
        <v>11</v>
      </c>
      <c r="AD40" s="94">
        <f>'29'!F36</f>
        <v>2.2000000000000002</v>
      </c>
      <c r="AE40" s="94">
        <f>'30'!F36</f>
        <v>41.400000000000006</v>
      </c>
      <c r="AF40" s="94">
        <f>'31'!F36</f>
        <v>20.8</v>
      </c>
      <c r="AG40" s="94">
        <f t="shared" si="2"/>
        <v>221.50000000000003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2</v>
      </c>
      <c r="C41" s="94">
        <f>'02'!F37</f>
        <v>21</v>
      </c>
      <c r="D41" s="94">
        <f>'03'!F37</f>
        <v>2.4</v>
      </c>
      <c r="E41" s="94">
        <f>'04'!F37</f>
        <v>7.6</v>
      </c>
      <c r="F41" s="94">
        <f>'05'!F37</f>
        <v>7.8</v>
      </c>
      <c r="G41" s="94">
        <f>'06'!F37</f>
        <v>24.4</v>
      </c>
      <c r="H41" s="94">
        <f>'07'!F37</f>
        <v>1.8</v>
      </c>
      <c r="I41" s="94">
        <f>'08'!F37</f>
        <v>0</v>
      </c>
      <c r="J41" s="94">
        <f>'09'!F37</f>
        <v>0</v>
      </c>
      <c r="K41" s="94">
        <f>'10'!F37</f>
        <v>1.6</v>
      </c>
      <c r="L41" s="94">
        <f>'11'!F37</f>
        <v>0</v>
      </c>
      <c r="M41" s="94">
        <f>'12'!F37</f>
        <v>5.6</v>
      </c>
      <c r="N41" s="94">
        <f>'13'!F37</f>
        <v>10</v>
      </c>
      <c r="O41" s="94">
        <f>'14'!F37</f>
        <v>21.4</v>
      </c>
      <c r="P41" s="94">
        <f>'15'!F37</f>
        <v>2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4.2</v>
      </c>
      <c r="U41" s="94">
        <f>'20'!F37</f>
        <v>46.6</v>
      </c>
      <c r="V41" s="94">
        <f>'21'!F37</f>
        <v>9.4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20.399999999999999</v>
      </c>
      <c r="AB41" s="94">
        <f>'27'!F37</f>
        <v>10.199999999999999</v>
      </c>
      <c r="AC41" s="94">
        <f>'28'!F37</f>
        <v>12</v>
      </c>
      <c r="AD41" s="94">
        <f>'29'!F37</f>
        <v>2.6</v>
      </c>
      <c r="AE41" s="94">
        <f>'30'!F37</f>
        <v>12.2</v>
      </c>
      <c r="AF41" s="94">
        <f>'31'!F37</f>
        <v>27.2</v>
      </c>
      <c r="AG41" s="94">
        <f t="shared" si="2"/>
        <v>252.39999999999995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0.8</v>
      </c>
      <c r="C42" s="94">
        <f>'02'!F38</f>
        <v>7.8</v>
      </c>
      <c r="D42" s="94">
        <f>'03'!F38</f>
        <v>0.2</v>
      </c>
      <c r="E42" s="94">
        <f>'04'!F38</f>
        <v>2.8</v>
      </c>
      <c r="F42" s="94">
        <f>'05'!F38</f>
        <v>3.6</v>
      </c>
      <c r="G42" s="94">
        <f>'06'!F38</f>
        <v>4.2</v>
      </c>
      <c r="H42" s="94">
        <f>'07'!F38</f>
        <v>16.399999999999999</v>
      </c>
      <c r="I42" s="94">
        <f>'08'!F38</f>
        <v>0.4</v>
      </c>
      <c r="J42" s="94">
        <f>'09'!F38</f>
        <v>0</v>
      </c>
      <c r="K42" s="94">
        <f>'10'!F38</f>
        <v>3</v>
      </c>
      <c r="L42" s="94">
        <f>'11'!F38</f>
        <v>0</v>
      </c>
      <c r="M42" s="94">
        <f>'12'!F38</f>
        <v>4.8</v>
      </c>
      <c r="N42" s="94">
        <f>'13'!F38</f>
        <v>4</v>
      </c>
      <c r="O42" s="94">
        <f>'14'!F38</f>
        <v>21.2</v>
      </c>
      <c r="P42" s="94">
        <f>'15'!F38</f>
        <v>1.2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12</v>
      </c>
      <c r="U42" s="94">
        <f>'20'!F38</f>
        <v>85.2</v>
      </c>
      <c r="V42" s="94">
        <f>'21'!F38</f>
        <v>8.1999999999999993</v>
      </c>
      <c r="W42" s="94">
        <f>'22'!F38</f>
        <v>0.4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9.6</v>
      </c>
      <c r="AB42" s="94">
        <f>'27'!F38</f>
        <v>29.200000000000003</v>
      </c>
      <c r="AC42" s="94">
        <f>'28'!F38</f>
        <v>69.8</v>
      </c>
      <c r="AD42" s="94">
        <f>'29'!F38</f>
        <v>2.4</v>
      </c>
      <c r="AE42" s="94">
        <f>'30'!F38</f>
        <v>22.8</v>
      </c>
      <c r="AF42" s="94">
        <f>'31'!F38</f>
        <v>3.4000000000000004</v>
      </c>
      <c r="AG42" s="94">
        <f t="shared" si="2"/>
        <v>313.39999999999998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32.6</v>
      </c>
      <c r="D43" s="94">
        <f>'03'!F39</f>
        <v>0</v>
      </c>
      <c r="E43" s="94">
        <f>'04'!F39</f>
        <v>6.2</v>
      </c>
      <c r="F43" s="94">
        <f>'05'!F39</f>
        <v>11.4</v>
      </c>
      <c r="G43" s="94">
        <f>'06'!F39</f>
        <v>1.4</v>
      </c>
      <c r="H43" s="94">
        <f>'07'!F39</f>
        <v>20</v>
      </c>
      <c r="I43" s="94">
        <f>'08'!F39</f>
        <v>1.2</v>
      </c>
      <c r="J43" s="94">
        <f>'09'!F39</f>
        <v>0</v>
      </c>
      <c r="K43" s="94">
        <f>'10'!F39</f>
        <v>1.6</v>
      </c>
      <c r="L43" s="94">
        <f>'11'!F39</f>
        <v>0</v>
      </c>
      <c r="M43" s="94">
        <f>'12'!F39</f>
        <v>0.4</v>
      </c>
      <c r="N43" s="94">
        <f>'13'!F39</f>
        <v>4.8</v>
      </c>
      <c r="O43" s="94">
        <f>'14'!F39</f>
        <v>22.8</v>
      </c>
      <c r="P43" s="94">
        <f>'15'!F39</f>
        <v>0.2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1.2</v>
      </c>
      <c r="U43" s="94">
        <f>'20'!F39</f>
        <v>30.799999999999997</v>
      </c>
      <c r="V43" s="94">
        <f>'21'!F39</f>
        <v>2.2000000000000002</v>
      </c>
      <c r="W43" s="94">
        <f>'22'!F39</f>
        <v>0.8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4.5</v>
      </c>
      <c r="AB43" s="94">
        <f>'27'!F39</f>
        <v>2.5</v>
      </c>
      <c r="AC43" s="94">
        <f>'28'!F39</f>
        <v>0</v>
      </c>
      <c r="AD43" s="94">
        <f>'29'!F39</f>
        <v>4.4000000000000004</v>
      </c>
      <c r="AE43" s="94">
        <f>'30'!F39</f>
        <v>22.4</v>
      </c>
      <c r="AF43" s="94">
        <f>'31'!F39</f>
        <v>42.8</v>
      </c>
      <c r="AG43" s="94">
        <f>SUM(B43:AF43)</f>
        <v>214.2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14.2</v>
      </c>
      <c r="D44" s="94">
        <f>'03'!F40</f>
        <v>0.5</v>
      </c>
      <c r="E44" s="94">
        <f>'04'!F40</f>
        <v>7</v>
      </c>
      <c r="F44" s="94">
        <f>'05'!F40</f>
        <v>6</v>
      </c>
      <c r="G44" s="94">
        <f>'06'!F40</f>
        <v>21.8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1.2</v>
      </c>
      <c r="L44" s="94">
        <f>'11'!F40</f>
        <v>0</v>
      </c>
      <c r="M44" s="94">
        <f>'12'!F40</f>
        <v>0.6</v>
      </c>
      <c r="N44" s="94">
        <f>'13'!F40</f>
        <v>8.5</v>
      </c>
      <c r="O44" s="94">
        <f>'14'!F40</f>
        <v>21.8</v>
      </c>
      <c r="P44" s="94">
        <f>'15'!F40</f>
        <v>2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0.2</v>
      </c>
      <c r="U44" s="94">
        <f>'20'!F40</f>
        <v>13.6</v>
      </c>
      <c r="V44" s="94">
        <f>'21'!F40</f>
        <v>3.5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33.5</v>
      </c>
      <c r="AB44" s="94">
        <f>'27'!F40</f>
        <v>13</v>
      </c>
      <c r="AC44" s="94">
        <f>'28'!F40</f>
        <v>34</v>
      </c>
      <c r="AD44" s="94">
        <f>'29'!F40</f>
        <v>2</v>
      </c>
      <c r="AE44" s="94">
        <f>'30'!F40</f>
        <v>62.8</v>
      </c>
      <c r="AF44" s="94">
        <f>'31'!F40</f>
        <v>30</v>
      </c>
      <c r="AG44" s="94">
        <f>SUM(B44:AF44)</f>
        <v>276.2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4.6444444444444439</v>
      </c>
      <c r="C45" s="19">
        <f t="shared" ref="C45:AF45" si="3">AVERAGE(C36:C44)</f>
        <v>13.122222222222224</v>
      </c>
      <c r="D45" s="19">
        <f t="shared" si="3"/>
        <v>2.0666666666666664</v>
      </c>
      <c r="E45" s="19">
        <f t="shared" si="3"/>
        <v>5.333333333333333</v>
      </c>
      <c r="F45" s="19">
        <f t="shared" si="3"/>
        <v>6.8777777777777773</v>
      </c>
      <c r="G45" s="19">
        <f t="shared" si="3"/>
        <v>11.511111111111111</v>
      </c>
      <c r="H45" s="19">
        <f t="shared" si="3"/>
        <v>5.4444444444444446</v>
      </c>
      <c r="I45" s="19">
        <f t="shared" si="3"/>
        <v>0.26666666666666672</v>
      </c>
      <c r="J45" s="19">
        <f t="shared" si="3"/>
        <v>0</v>
      </c>
      <c r="K45" s="19">
        <f t="shared" si="3"/>
        <v>1.8333333333333333</v>
      </c>
      <c r="L45" s="19">
        <f t="shared" si="3"/>
        <v>0</v>
      </c>
      <c r="M45" s="19">
        <f t="shared" si="3"/>
        <v>3.5999999999999996</v>
      </c>
      <c r="N45" s="19">
        <f t="shared" si="3"/>
        <v>6.6777777777777771</v>
      </c>
      <c r="O45" s="19">
        <f t="shared" si="3"/>
        <v>20.87777777777778</v>
      </c>
      <c r="P45" s="19">
        <f t="shared" si="3"/>
        <v>1.8555555555555554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5.0222222222222221</v>
      </c>
      <c r="U45" s="19">
        <f t="shared" si="3"/>
        <v>41.722222222222229</v>
      </c>
      <c r="V45" s="19">
        <f t="shared" si="3"/>
        <v>5</v>
      </c>
      <c r="W45" s="19">
        <f t="shared" si="3"/>
        <v>0.2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10.811111111111112</v>
      </c>
      <c r="AB45" s="19">
        <f t="shared" si="3"/>
        <v>14.299999999999999</v>
      </c>
      <c r="AC45" s="19">
        <f t="shared" si="3"/>
        <v>26.111111111111111</v>
      </c>
      <c r="AD45" s="19">
        <f t="shared" si="3"/>
        <v>2.4888888888888889</v>
      </c>
      <c r="AE45" s="19">
        <f t="shared" si="3"/>
        <v>28.588888888888889</v>
      </c>
      <c r="AF45" s="19">
        <f t="shared" si="3"/>
        <v>22.93333333333333</v>
      </c>
      <c r="AG45" s="19">
        <f>AVERAGE(AG36:AG44)</f>
        <v>241.28888888888889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4.3606060606060595</v>
      </c>
      <c r="C46" s="24">
        <f t="shared" ref="C46:AF46" si="4">AVERAGE(C36:C44,C32:C34,C29:C30,C17:C27,C8:C15)</f>
        <v>11.037878787878785</v>
      </c>
      <c r="D46" s="24">
        <f t="shared" si="4"/>
        <v>2.3060606060606061</v>
      </c>
      <c r="E46" s="24">
        <f>AVERAGE(E36:E44,E32:E34,E29:E30,E17:E27,E8:E15)</f>
        <v>4.3090909090909095</v>
      </c>
      <c r="F46" s="24">
        <f t="shared" si="4"/>
        <v>6.4969696969696971</v>
      </c>
      <c r="G46" s="24">
        <f t="shared" si="4"/>
        <v>5.5090909090909079</v>
      </c>
      <c r="H46" s="24">
        <f t="shared" si="4"/>
        <v>5.6909090909090905</v>
      </c>
      <c r="I46" s="24">
        <f t="shared" si="4"/>
        <v>0.19090909090909094</v>
      </c>
      <c r="J46" s="24">
        <f t="shared" si="4"/>
        <v>0</v>
      </c>
      <c r="K46" s="24">
        <f t="shared" si="4"/>
        <v>1.8696969696969696</v>
      </c>
      <c r="L46" s="24">
        <f t="shared" si="4"/>
        <v>0</v>
      </c>
      <c r="M46" s="24">
        <f t="shared" si="4"/>
        <v>10.739393939393938</v>
      </c>
      <c r="N46" s="24">
        <f t="shared" si="4"/>
        <v>6.4757575757575765</v>
      </c>
      <c r="O46" s="24">
        <f t="shared" si="4"/>
        <v>26.630303030303029</v>
      </c>
      <c r="P46" s="24">
        <f t="shared" si="4"/>
        <v>2.4393939393939394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4.1818181818181808</v>
      </c>
      <c r="U46" s="113">
        <f t="shared" si="4"/>
        <v>39.592727272727274</v>
      </c>
      <c r="V46" s="113">
        <f t="shared" si="4"/>
        <v>6.6212121212121229</v>
      </c>
      <c r="W46" s="113">
        <f t="shared" si="4"/>
        <v>0.36363636363636365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6.9787878787878812</v>
      </c>
      <c r="AB46" s="113">
        <f t="shared" si="4"/>
        <v>20.427272727272729</v>
      </c>
      <c r="AC46" s="113">
        <f t="shared" si="4"/>
        <v>23.926060606060606</v>
      </c>
      <c r="AD46" s="113">
        <f t="shared" si="4"/>
        <v>2.5242424242424235</v>
      </c>
      <c r="AE46" s="113">
        <f t="shared" si="4"/>
        <v>12.71818181818182</v>
      </c>
      <c r="AF46" s="113">
        <f t="shared" si="4"/>
        <v>15.107575757575757</v>
      </c>
      <c r="AG46" s="113">
        <f>SUM(B46:AF46)</f>
        <v>220.49757575757576</v>
      </c>
      <c r="AH46" s="13"/>
      <c r="AJ46" s="25"/>
      <c r="AK46" s="26"/>
    </row>
    <row r="47" spans="1:37" x14ac:dyDescent="0.2">
      <c r="A47" s="88" t="s">
        <v>37</v>
      </c>
      <c r="B47" s="27">
        <v>2</v>
      </c>
      <c r="C47" s="27"/>
      <c r="D47" s="27"/>
      <c r="E47" s="27"/>
      <c r="F47" s="27"/>
      <c r="G47" s="27">
        <v>1</v>
      </c>
      <c r="H47" s="27">
        <v>1</v>
      </c>
      <c r="I47" s="27"/>
      <c r="J47" s="27"/>
      <c r="K47" s="27">
        <v>1</v>
      </c>
      <c r="L47" s="27"/>
      <c r="M47" s="27">
        <v>17</v>
      </c>
      <c r="N47" s="27">
        <v>11</v>
      </c>
      <c r="O47" s="27">
        <v>15</v>
      </c>
      <c r="P47" s="27">
        <v>3</v>
      </c>
      <c r="Q47" s="27"/>
      <c r="R47" s="27"/>
      <c r="S47" s="27"/>
      <c r="T47" s="112">
        <v>5</v>
      </c>
      <c r="U47" s="115">
        <v>52</v>
      </c>
      <c r="V47" s="114"/>
      <c r="W47" s="114"/>
      <c r="X47" s="114"/>
      <c r="Y47" s="114"/>
      <c r="Z47" s="114"/>
      <c r="AA47" s="114">
        <v>8</v>
      </c>
      <c r="AB47" s="114">
        <v>17</v>
      </c>
      <c r="AC47" s="114">
        <v>23</v>
      </c>
      <c r="AD47" s="114"/>
      <c r="AE47" s="114">
        <v>24</v>
      </c>
      <c r="AF47" s="114">
        <v>13</v>
      </c>
      <c r="AG47" s="114">
        <f>SUM(B47:AF47)</f>
        <v>193</v>
      </c>
      <c r="AH47" s="13"/>
      <c r="AJ47" s="28"/>
      <c r="AK47" s="26"/>
    </row>
    <row r="48" spans="1:37" ht="15.75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</row>
    <row r="49" spans="1:35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E54" s="87">
        <f>SUM(B46:T46)</f>
        <v>92.237878787878785</v>
      </c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103</v>
      </c>
      <c r="B1" s="127"/>
      <c r="C1" s="127"/>
      <c r="D1" s="127"/>
      <c r="E1" s="127"/>
      <c r="F1" s="127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Normal="100" workbookViewId="0">
      <selection activeCell="L26" sqref="L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7" t="s">
        <v>104</v>
      </c>
      <c r="B1" s="127"/>
      <c r="C1" s="127"/>
      <c r="D1" s="127"/>
      <c r="E1" s="127"/>
      <c r="F1" s="127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1.8</v>
      </c>
      <c r="E4" s="12">
        <v>0</v>
      </c>
      <c r="F4" s="12">
        <f t="shared" ref="F4:F11" si="0">B4+C4+D4+E4</f>
        <v>1.8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6</v>
      </c>
      <c r="E6" s="12">
        <v>0</v>
      </c>
      <c r="F6" s="12">
        <f t="shared" si="0"/>
        <v>6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1.8</v>
      </c>
      <c r="E7" s="12">
        <v>0</v>
      </c>
      <c r="F7" s="12">
        <f t="shared" si="0"/>
        <v>1.8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6.2</v>
      </c>
      <c r="E9" s="12">
        <v>0</v>
      </c>
      <c r="F9" s="12">
        <f t="shared" si="0"/>
        <v>6.2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2.6</v>
      </c>
      <c r="E10" s="12">
        <v>0</v>
      </c>
      <c r="F10" s="12">
        <f t="shared" si="0"/>
        <v>2.6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0.4</v>
      </c>
      <c r="E11" s="12">
        <v>0</v>
      </c>
      <c r="F11" s="12">
        <f t="shared" si="0"/>
        <v>0.4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2.35</v>
      </c>
      <c r="E12" s="43">
        <f>AVERAGE(E4:E11)</f>
        <v>0</v>
      </c>
      <c r="F12" s="43">
        <f>AVERAGE(F4:F11)</f>
        <v>2.35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0.5</v>
      </c>
      <c r="E14" s="12">
        <v>0</v>
      </c>
      <c r="F14" s="12">
        <f t="shared" si="1"/>
        <v>0.5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18" t="s">
        <v>14</v>
      </c>
      <c r="B17" s="119">
        <v>0</v>
      </c>
      <c r="C17" s="119">
        <v>0</v>
      </c>
      <c r="D17" s="119">
        <v>4</v>
      </c>
      <c r="E17" s="119">
        <v>0</v>
      </c>
      <c r="F17" s="119">
        <f t="shared" si="1"/>
        <v>4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1</v>
      </c>
      <c r="E20" s="12">
        <v>0</v>
      </c>
      <c r="F20" s="12">
        <f t="shared" si="1"/>
        <v>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120" t="s">
        <v>20</v>
      </c>
      <c r="B23" s="119">
        <v>0</v>
      </c>
      <c r="C23" s="119">
        <v>0</v>
      </c>
      <c r="D23" s="119">
        <v>2</v>
      </c>
      <c r="E23" s="119">
        <v>0</v>
      </c>
      <c r="F23" s="119">
        <f t="shared" si="1"/>
        <v>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0.68181818181818177</v>
      </c>
      <c r="E24" s="44">
        <f>AVERAGE(E13:E23)</f>
        <v>0</v>
      </c>
      <c r="F24" s="44">
        <f>AVERAGE(F13:F23)</f>
        <v>0.68181818181818177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18" t="s">
        <v>22</v>
      </c>
      <c r="B25" s="119">
        <v>0</v>
      </c>
      <c r="C25" s="119">
        <v>0</v>
      </c>
      <c r="D25" s="119">
        <v>9.5</v>
      </c>
      <c r="E25" s="119">
        <v>0</v>
      </c>
      <c r="F25" s="119">
        <f>B25+C25+D25+E25</f>
        <v>9.5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18" t="s">
        <v>23</v>
      </c>
      <c r="B26" s="119">
        <v>0</v>
      </c>
      <c r="C26" s="119">
        <v>0</v>
      </c>
      <c r="D26" s="119">
        <v>9.4</v>
      </c>
      <c r="E26" s="119">
        <v>0</v>
      </c>
      <c r="F26" s="119">
        <f>B26+C26+D26+E26</f>
        <v>9.4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9.4499999999999993</v>
      </c>
      <c r="E27" s="43">
        <f>AVERAGE(E25:E26)</f>
        <v>0</v>
      </c>
      <c r="F27" s="44">
        <f>AVERAGE(F25:F26)</f>
        <v>9.4499999999999993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3</v>
      </c>
      <c r="E32" s="12">
        <v>0</v>
      </c>
      <c r="F32" s="12">
        <f t="shared" ref="F32:F40" si="2">B32+C32+D32+E32</f>
        <v>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0.4</v>
      </c>
      <c r="E33" s="12">
        <v>0</v>
      </c>
      <c r="F33" s="12">
        <f t="shared" si="2"/>
        <v>0.4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1.9</v>
      </c>
      <c r="E34" s="12">
        <v>0</v>
      </c>
      <c r="F34" s="12">
        <f t="shared" si="2"/>
        <v>1.9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3.8</v>
      </c>
      <c r="E35" s="12">
        <v>0</v>
      </c>
      <c r="F35" s="12">
        <f t="shared" si="2"/>
        <v>3.8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1.6</v>
      </c>
      <c r="E37" s="12">
        <v>0</v>
      </c>
      <c r="F37" s="12">
        <f t="shared" si="2"/>
        <v>1.6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3</v>
      </c>
      <c r="E38" s="12">
        <v>0</v>
      </c>
      <c r="F38" s="12">
        <f t="shared" si="2"/>
        <v>3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1.6</v>
      </c>
      <c r="E39" s="12">
        <v>0</v>
      </c>
      <c r="F39" s="12">
        <f t="shared" si="2"/>
        <v>1.6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1.2</v>
      </c>
      <c r="E40" s="12">
        <v>0</v>
      </c>
      <c r="F40" s="12">
        <f t="shared" si="2"/>
        <v>1.2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1.8333333333333333</v>
      </c>
      <c r="E41" s="44">
        <f>AVERAGE(E32:E40)</f>
        <v>0</v>
      </c>
      <c r="F41" s="44">
        <f>AVERAGE(F32:F40)</f>
        <v>1.8333333333333333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1.8696969696969696</v>
      </c>
      <c r="E42" s="47">
        <f>AVERAGE(E4:E11,E13:E23,E25:E26,E28:E30,E32:E40)</f>
        <v>0</v>
      </c>
      <c r="F42" s="47">
        <f>AVERAGE(F4:F11,F13:F23,F25:F26,F28:F30,F32:F40)</f>
        <v>1.8696969696969696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7" t="s">
        <v>105</v>
      </c>
      <c r="B1" s="127"/>
      <c r="C1" s="127"/>
      <c r="D1" s="127"/>
      <c r="E1" s="127"/>
      <c r="F1" s="127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20" sqref="J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7" t="s">
        <v>106</v>
      </c>
      <c r="B1" s="127"/>
      <c r="C1" s="127"/>
      <c r="D1" s="127"/>
      <c r="E1" s="127"/>
      <c r="F1" s="127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8" t="s">
        <v>2</v>
      </c>
      <c r="B4" s="119">
        <v>0</v>
      </c>
      <c r="C4" s="119">
        <v>0</v>
      </c>
      <c r="D4" s="119">
        <v>25.6</v>
      </c>
      <c r="E4" s="119">
        <v>6.6</v>
      </c>
      <c r="F4" s="119">
        <f t="shared" ref="F4:F11" si="0">B4+C4+D4+E4</f>
        <v>32.200000000000003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3.8</v>
      </c>
      <c r="E5" s="12">
        <v>4.4000000000000004</v>
      </c>
      <c r="F5" s="12">
        <f t="shared" si="0"/>
        <v>8.1999999999999993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0</v>
      </c>
      <c r="C6" s="119">
        <v>0</v>
      </c>
      <c r="D6" s="119">
        <v>17</v>
      </c>
      <c r="E6" s="119">
        <v>5.2</v>
      </c>
      <c r="F6" s="119">
        <f t="shared" si="0"/>
        <v>22.2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10.4</v>
      </c>
      <c r="E7" s="12">
        <v>8.1999999999999993</v>
      </c>
      <c r="F7" s="12">
        <f t="shared" si="0"/>
        <v>18.600000000000001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5.4</v>
      </c>
      <c r="F8" s="12">
        <f t="shared" si="0"/>
        <v>5.4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8" t="s">
        <v>8</v>
      </c>
      <c r="B10" s="119">
        <v>0</v>
      </c>
      <c r="C10" s="119">
        <v>0</v>
      </c>
      <c r="D10" s="119">
        <v>10.4</v>
      </c>
      <c r="E10" s="119">
        <v>5.9</v>
      </c>
      <c r="F10" s="119">
        <f t="shared" si="0"/>
        <v>16.3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1" t="s">
        <v>47</v>
      </c>
      <c r="B11" s="119">
        <v>0</v>
      </c>
      <c r="C11" s="119">
        <v>0</v>
      </c>
      <c r="D11" s="119">
        <v>14</v>
      </c>
      <c r="E11" s="119">
        <v>12.8</v>
      </c>
      <c r="F11" s="119">
        <f t="shared" si="0"/>
        <v>26.8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10.15</v>
      </c>
      <c r="E12" s="43">
        <f>AVERAGE(E4:E11)</f>
        <v>6.0625</v>
      </c>
      <c r="F12" s="43">
        <f>AVERAGE(F4:F11)</f>
        <v>16.212500000000002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3.6</v>
      </c>
      <c r="E13" s="12">
        <v>4.5999999999999996</v>
      </c>
      <c r="F13" s="12">
        <f t="shared" ref="F13:F23" si="1">B13+C13+D13+E13</f>
        <v>8.1999999999999993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1.6</v>
      </c>
      <c r="E14" s="12">
        <v>3.6</v>
      </c>
      <c r="F14" s="12">
        <f t="shared" si="1"/>
        <v>5.2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0.6</v>
      </c>
      <c r="E15" s="12">
        <v>8</v>
      </c>
      <c r="F15" s="12">
        <f t="shared" si="1"/>
        <v>8.6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1</v>
      </c>
      <c r="E16" s="12">
        <v>6.8</v>
      </c>
      <c r="F16" s="12">
        <f t="shared" si="1"/>
        <v>7.8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0.8</v>
      </c>
      <c r="F17" s="12">
        <f t="shared" si="1"/>
        <v>1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19">
        <v>0</v>
      </c>
      <c r="C18" s="119">
        <v>0</v>
      </c>
      <c r="D18" s="119">
        <v>11.4</v>
      </c>
      <c r="E18" s="119">
        <v>8.8000000000000007</v>
      </c>
      <c r="F18" s="119">
        <f t="shared" si="1"/>
        <v>20.200000000000003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0.6</v>
      </c>
      <c r="E19" s="12">
        <v>1.6</v>
      </c>
      <c r="F19" s="12">
        <f t="shared" si="1"/>
        <v>2.2000000000000002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2.5</v>
      </c>
      <c r="E20" s="12">
        <v>5.5</v>
      </c>
      <c r="F20" s="12">
        <f t="shared" si="1"/>
        <v>8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5.4</v>
      </c>
      <c r="E21" s="12">
        <v>5</v>
      </c>
      <c r="F21" s="12">
        <f t="shared" si="1"/>
        <v>10.4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3.2</v>
      </c>
      <c r="E22" s="12">
        <v>6.5</v>
      </c>
      <c r="F22" s="12">
        <f t="shared" si="1"/>
        <v>9.6999999999999993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5.2</v>
      </c>
      <c r="E23" s="12">
        <v>0.3</v>
      </c>
      <c r="F23" s="12">
        <f t="shared" si="1"/>
        <v>5.5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3.209090909090909</v>
      </c>
      <c r="E24" s="44">
        <f>AVERAGE(E13:E23)</f>
        <v>4.6818181818181817</v>
      </c>
      <c r="F24" s="44">
        <f>AVERAGE(F13:F23)</f>
        <v>7.8909090909090915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19">
        <v>0</v>
      </c>
      <c r="C25" s="119">
        <v>0</v>
      </c>
      <c r="D25" s="119">
        <v>15.8</v>
      </c>
      <c r="E25" s="119">
        <v>13</v>
      </c>
      <c r="F25" s="119">
        <f>B25+C25+D25+E25</f>
        <v>28.8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8" t="s">
        <v>23</v>
      </c>
      <c r="B26" s="119">
        <v>0</v>
      </c>
      <c r="C26" s="119">
        <v>0</v>
      </c>
      <c r="D26" s="119">
        <v>18</v>
      </c>
      <c r="E26" s="119">
        <v>9.1999999999999993</v>
      </c>
      <c r="F26" s="119">
        <f>B26+C26+D26+E26</f>
        <v>27.2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16.899999999999999</v>
      </c>
      <c r="E27" s="43">
        <f>AVERAGE(E25:E26)</f>
        <v>11.1</v>
      </c>
      <c r="F27" s="44">
        <f>AVERAGE(F25:F26)</f>
        <v>28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7.3</v>
      </c>
      <c r="E28" s="12">
        <v>1.1000000000000001</v>
      </c>
      <c r="F28" s="12">
        <f>B28+C28+D28+E28</f>
        <v>8.4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7.2</v>
      </c>
      <c r="E29" s="12">
        <v>7.4</v>
      </c>
      <c r="F29" s="12">
        <f>B29+C29+D29+E29</f>
        <v>14.600000000000001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</v>
      </c>
      <c r="C30" s="119">
        <v>0</v>
      </c>
      <c r="D30" s="119">
        <v>19.5</v>
      </c>
      <c r="E30" s="119">
        <v>7</v>
      </c>
      <c r="F30" s="119">
        <f>B30+C30+D30+E30</f>
        <v>26.5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11.333333333333334</v>
      </c>
      <c r="E31" s="43">
        <f>AVERAGE(E28:E30)</f>
        <v>5.166666666666667</v>
      </c>
      <c r="F31" s="44">
        <f>AVERAGE(F28:F30)</f>
        <v>16.5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1.4</v>
      </c>
      <c r="E32" s="12">
        <v>0</v>
      </c>
      <c r="F32" s="12">
        <f t="shared" ref="F32:F40" si="2">B32+C32+D32+E32</f>
        <v>1.4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0</v>
      </c>
      <c r="C33" s="119">
        <v>0</v>
      </c>
      <c r="D33" s="119">
        <v>13.6</v>
      </c>
      <c r="E33" s="119">
        <v>0</v>
      </c>
      <c r="F33" s="119">
        <f t="shared" si="2"/>
        <v>13.6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5.6</v>
      </c>
      <c r="E35" s="12">
        <v>0.4</v>
      </c>
      <c r="F35" s="12">
        <f t="shared" si="2"/>
        <v>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5.6</v>
      </c>
      <c r="E37" s="12">
        <v>0</v>
      </c>
      <c r="F37" s="12">
        <f t="shared" si="2"/>
        <v>5.6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4.8</v>
      </c>
      <c r="E38" s="12">
        <v>0</v>
      </c>
      <c r="F38" s="12">
        <f t="shared" si="2"/>
        <v>4.8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0.4</v>
      </c>
      <c r="E39" s="12">
        <v>0</v>
      </c>
      <c r="F39" s="12">
        <f t="shared" si="2"/>
        <v>0.4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0.6</v>
      </c>
      <c r="E40" s="12">
        <v>0</v>
      </c>
      <c r="F40" s="12">
        <f t="shared" si="2"/>
        <v>0.6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3.5555555555555554</v>
      </c>
      <c r="E41" s="44">
        <f>AVERAGE(E32:E40)</f>
        <v>4.4444444444444446E-2</v>
      </c>
      <c r="F41" s="44">
        <f>AVERAGE(F32:F40)</f>
        <v>3.5999999999999996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6.5545454545454547</v>
      </c>
      <c r="E42" s="47">
        <f>AVERAGE(E4:E11,E13:E23,E25:E26,E28:E30,E32:E40)</f>
        <v>4.1848484848484846</v>
      </c>
      <c r="F42" s="47">
        <f>AVERAGE(F4:F11,F13:F23,F25:F26,F28:F30,F32:F40)</f>
        <v>10.73939393939394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G2" sqref="G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107</v>
      </c>
      <c r="B1" s="127"/>
      <c r="C1" s="127"/>
      <c r="D1" s="127"/>
      <c r="E1" s="127"/>
      <c r="F1" s="127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8</v>
      </c>
      <c r="C4" s="12">
        <v>0</v>
      </c>
      <c r="D4" s="12">
        <v>0</v>
      </c>
      <c r="E4" s="12">
        <v>0</v>
      </c>
      <c r="F4" s="12">
        <f t="shared" ref="F4:F11" si="0">B4+C4+D4+E4</f>
        <v>8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9.6</v>
      </c>
      <c r="C5" s="12">
        <v>0</v>
      </c>
      <c r="D5" s="12">
        <v>0</v>
      </c>
      <c r="E5" s="12">
        <v>0</v>
      </c>
      <c r="F5" s="12">
        <f t="shared" si="0"/>
        <v>9.6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4.4000000000000004</v>
      </c>
      <c r="C6" s="12">
        <v>0</v>
      </c>
      <c r="D6" s="12">
        <v>0</v>
      </c>
      <c r="E6" s="12">
        <v>0</v>
      </c>
      <c r="F6" s="12">
        <f t="shared" si="0"/>
        <v>4.4000000000000004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3.6</v>
      </c>
      <c r="C7" s="12">
        <v>0</v>
      </c>
      <c r="D7" s="12">
        <v>0</v>
      </c>
      <c r="E7" s="12">
        <v>0</v>
      </c>
      <c r="F7" s="12">
        <f t="shared" si="0"/>
        <v>3.6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11</v>
      </c>
      <c r="C8" s="12">
        <v>0</v>
      </c>
      <c r="D8" s="12">
        <v>0</v>
      </c>
      <c r="E8" s="12">
        <v>0</v>
      </c>
      <c r="F8" s="12">
        <f t="shared" si="0"/>
        <v>11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5.9</v>
      </c>
      <c r="C10" s="12">
        <v>0</v>
      </c>
      <c r="D10" s="12">
        <v>0</v>
      </c>
      <c r="E10" s="12">
        <v>0</v>
      </c>
      <c r="F10" s="12">
        <f t="shared" si="0"/>
        <v>5.9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5.4</v>
      </c>
      <c r="C11" s="12">
        <v>0</v>
      </c>
      <c r="D11" s="12">
        <v>0</v>
      </c>
      <c r="E11" s="12">
        <v>0</v>
      </c>
      <c r="F11" s="12">
        <f t="shared" si="0"/>
        <v>5.4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5.9874999999999998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5.9874999999999998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3.6</v>
      </c>
      <c r="C13" s="12">
        <v>0</v>
      </c>
      <c r="D13" s="12">
        <v>0</v>
      </c>
      <c r="E13" s="12">
        <v>0</v>
      </c>
      <c r="F13" s="12">
        <f t="shared" ref="F13:F23" si="1">B13+C13+D13+E13</f>
        <v>3.6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4.5999999999999996</v>
      </c>
      <c r="C14" s="12">
        <v>0</v>
      </c>
      <c r="D14" s="12">
        <v>0</v>
      </c>
      <c r="E14" s="12">
        <v>0</v>
      </c>
      <c r="F14" s="12">
        <f t="shared" si="1"/>
        <v>4.5999999999999996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5.8</v>
      </c>
      <c r="C15" s="12">
        <v>0</v>
      </c>
      <c r="D15" s="12">
        <v>0</v>
      </c>
      <c r="E15" s="12">
        <v>0</v>
      </c>
      <c r="F15" s="12">
        <f t="shared" si="1"/>
        <v>5.8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6.8</v>
      </c>
      <c r="C16" s="12">
        <v>0</v>
      </c>
      <c r="D16" s="12">
        <v>0</v>
      </c>
      <c r="E16" s="12">
        <v>0</v>
      </c>
      <c r="F16" s="12">
        <f t="shared" si="1"/>
        <v>6.8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8.5</v>
      </c>
      <c r="C17" s="12">
        <v>0</v>
      </c>
      <c r="D17" s="12">
        <v>0</v>
      </c>
      <c r="E17" s="12">
        <v>0</v>
      </c>
      <c r="F17" s="12">
        <f t="shared" si="1"/>
        <v>8.5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7.8</v>
      </c>
      <c r="C18" s="12">
        <v>0</v>
      </c>
      <c r="D18" s="12">
        <v>0</v>
      </c>
      <c r="E18" s="12">
        <v>0</v>
      </c>
      <c r="F18" s="12">
        <f t="shared" si="1"/>
        <v>7.8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5.4</v>
      </c>
      <c r="C19" s="12">
        <v>0</v>
      </c>
      <c r="D19" s="12">
        <v>0</v>
      </c>
      <c r="E19" s="12">
        <v>0</v>
      </c>
      <c r="F19" s="12">
        <f t="shared" si="1"/>
        <v>5.4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3.8</v>
      </c>
      <c r="C20" s="12">
        <v>0</v>
      </c>
      <c r="D20" s="12">
        <v>0</v>
      </c>
      <c r="E20" s="12">
        <v>0</v>
      </c>
      <c r="F20" s="12">
        <f t="shared" si="1"/>
        <v>3.8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9.1999999999999993</v>
      </c>
      <c r="C21" s="12">
        <v>0</v>
      </c>
      <c r="D21" s="12">
        <v>0</v>
      </c>
      <c r="E21" s="12">
        <v>0</v>
      </c>
      <c r="F21" s="12">
        <f t="shared" si="1"/>
        <v>9.1999999999999993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7.5</v>
      </c>
      <c r="C22" s="12">
        <v>0</v>
      </c>
      <c r="D22" s="12">
        <v>0</v>
      </c>
      <c r="E22" s="12">
        <v>0</v>
      </c>
      <c r="F22" s="12">
        <f t="shared" si="1"/>
        <v>7.5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7.3</v>
      </c>
      <c r="C23" s="12">
        <v>0</v>
      </c>
      <c r="D23" s="12">
        <v>0</v>
      </c>
      <c r="E23" s="12">
        <v>0</v>
      </c>
      <c r="F23" s="12">
        <f t="shared" si="1"/>
        <v>7.3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6.3909090909090907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6.3909090909090907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11.4</v>
      </c>
      <c r="C25" s="12">
        <v>0</v>
      </c>
      <c r="D25" s="12">
        <v>0</v>
      </c>
      <c r="E25" s="12">
        <v>0</v>
      </c>
      <c r="F25" s="12">
        <f>B25+C25+D25+E25</f>
        <v>11.4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8.8000000000000007</v>
      </c>
      <c r="C26" s="12">
        <v>0</v>
      </c>
      <c r="D26" s="12">
        <v>0</v>
      </c>
      <c r="E26" s="12">
        <v>0</v>
      </c>
      <c r="F26" s="12">
        <f>B26+C26+D26+E26</f>
        <v>8.8000000000000007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10.100000000000001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10.100000000000001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6.5</v>
      </c>
      <c r="C28" s="12">
        <v>0</v>
      </c>
      <c r="D28" s="12">
        <v>0</v>
      </c>
      <c r="E28" s="12">
        <v>0</v>
      </c>
      <c r="F28" s="12">
        <f>B28+C28+D28+E28</f>
        <v>6.5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6.2</v>
      </c>
      <c r="C29" s="12">
        <v>0</v>
      </c>
      <c r="D29" s="12">
        <v>0</v>
      </c>
      <c r="E29" s="12">
        <v>0</v>
      </c>
      <c r="F29" s="12">
        <f>B29+C29+D29+E29</f>
        <v>6.2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2.5</v>
      </c>
      <c r="C30" s="12">
        <v>0</v>
      </c>
      <c r="D30" s="12">
        <v>0</v>
      </c>
      <c r="E30" s="12">
        <v>0</v>
      </c>
      <c r="F30" s="12">
        <f>B30+C30+D30+E30</f>
        <v>2.5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5.0666666666666664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5.0666666666666664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6.6</v>
      </c>
      <c r="C32" s="12">
        <v>0</v>
      </c>
      <c r="D32" s="12">
        <v>0</v>
      </c>
      <c r="E32" s="12">
        <v>0</v>
      </c>
      <c r="F32" s="12">
        <f t="shared" ref="F32:F40" si="2">B32+C32+D32+E32</f>
        <v>6.6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7.8</v>
      </c>
      <c r="C33" s="12">
        <v>0</v>
      </c>
      <c r="D33" s="12">
        <v>0</v>
      </c>
      <c r="E33" s="12">
        <v>0</v>
      </c>
      <c r="F33" s="12">
        <f t="shared" si="2"/>
        <v>7.8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6.6</v>
      </c>
      <c r="C34" s="12">
        <v>0</v>
      </c>
      <c r="D34" s="12">
        <v>0</v>
      </c>
      <c r="E34" s="12">
        <v>0</v>
      </c>
      <c r="F34" s="12">
        <f t="shared" si="2"/>
        <v>6.6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5</v>
      </c>
      <c r="C35" s="12">
        <v>0</v>
      </c>
      <c r="D35" s="12">
        <v>0</v>
      </c>
      <c r="E35" s="12">
        <v>0</v>
      </c>
      <c r="F35" s="12">
        <f t="shared" si="2"/>
        <v>5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6.8</v>
      </c>
      <c r="C36" s="12">
        <v>0</v>
      </c>
      <c r="D36" s="12">
        <v>0</v>
      </c>
      <c r="E36" s="12">
        <v>0</v>
      </c>
      <c r="F36" s="12">
        <f t="shared" si="2"/>
        <v>6.8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10</v>
      </c>
      <c r="C37" s="12">
        <v>0</v>
      </c>
      <c r="D37" s="12">
        <v>0</v>
      </c>
      <c r="E37" s="12">
        <v>0</v>
      </c>
      <c r="F37" s="12">
        <f t="shared" si="2"/>
        <v>10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4</v>
      </c>
      <c r="C38" s="12">
        <v>0</v>
      </c>
      <c r="D38" s="12">
        <v>0</v>
      </c>
      <c r="E38" s="12">
        <v>0</v>
      </c>
      <c r="F38" s="12">
        <f t="shared" si="2"/>
        <v>4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4.8</v>
      </c>
      <c r="C39" s="12">
        <v>0</v>
      </c>
      <c r="D39" s="12">
        <v>0</v>
      </c>
      <c r="E39" s="12">
        <v>0</v>
      </c>
      <c r="F39" s="12">
        <f t="shared" si="2"/>
        <v>4.8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8.5</v>
      </c>
      <c r="C40" s="12">
        <v>0</v>
      </c>
      <c r="D40" s="12">
        <v>0</v>
      </c>
      <c r="E40" s="12">
        <v>0</v>
      </c>
      <c r="F40" s="12">
        <f t="shared" si="2"/>
        <v>8.5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6.6777777777777771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6.6777777777777771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6.4757575757575765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6.4757575757575765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J27" sqref="J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7" t="s">
        <v>108</v>
      </c>
      <c r="B1" s="127"/>
      <c r="C1" s="127"/>
      <c r="D1" s="127"/>
      <c r="E1" s="127"/>
      <c r="F1" s="127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24.4</v>
      </c>
      <c r="F4" s="12">
        <f t="shared" ref="F4:F11" si="0">B4+C4+D4+E4</f>
        <v>24.4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23.5</v>
      </c>
      <c r="F5" s="12">
        <f t="shared" si="0"/>
        <v>23.5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18" t="s">
        <v>4</v>
      </c>
      <c r="B6" s="119">
        <v>0</v>
      </c>
      <c r="C6" s="119">
        <v>0</v>
      </c>
      <c r="D6" s="119">
        <v>0</v>
      </c>
      <c r="E6" s="119">
        <v>37.799999999999997</v>
      </c>
      <c r="F6" s="119">
        <f t="shared" si="0"/>
        <v>37.799999999999997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24.2</v>
      </c>
      <c r="F7" s="12">
        <f t="shared" si="0"/>
        <v>24.2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19.8</v>
      </c>
      <c r="F8" s="12">
        <f t="shared" si="0"/>
        <v>19.8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18" t="s">
        <v>7</v>
      </c>
      <c r="B9" s="119">
        <v>0</v>
      </c>
      <c r="C9" s="119">
        <v>0</v>
      </c>
      <c r="D9" s="119">
        <v>0</v>
      </c>
      <c r="E9" s="119">
        <v>29.4</v>
      </c>
      <c r="F9" s="119">
        <f t="shared" si="0"/>
        <v>29.4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18" t="s">
        <v>8</v>
      </c>
      <c r="B10" s="119">
        <v>0</v>
      </c>
      <c r="C10" s="119">
        <v>0</v>
      </c>
      <c r="D10" s="119">
        <v>0</v>
      </c>
      <c r="E10" s="119">
        <v>28.5</v>
      </c>
      <c r="F10" s="119">
        <f t="shared" si="0"/>
        <v>28.5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121" t="s">
        <v>47</v>
      </c>
      <c r="B11" s="119">
        <v>0</v>
      </c>
      <c r="C11" s="119">
        <v>0</v>
      </c>
      <c r="D11" s="119">
        <v>0</v>
      </c>
      <c r="E11" s="119">
        <v>28.2</v>
      </c>
      <c r="F11" s="119">
        <f t="shared" si="0"/>
        <v>28.2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26.974999999999998</v>
      </c>
      <c r="F12" s="43">
        <f>AVERAGE(F4:F11)</f>
        <v>26.974999999999998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18" t="s">
        <v>10</v>
      </c>
      <c r="B13" s="119">
        <v>0</v>
      </c>
      <c r="C13" s="119">
        <v>0</v>
      </c>
      <c r="D13" s="119">
        <v>0</v>
      </c>
      <c r="E13" s="119">
        <v>31.4</v>
      </c>
      <c r="F13" s="119">
        <f t="shared" ref="F13:F23" si="1">B13+C13+D13+E13</f>
        <v>31.4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18" t="s">
        <v>11</v>
      </c>
      <c r="B14" s="119">
        <v>0</v>
      </c>
      <c r="C14" s="119">
        <v>0</v>
      </c>
      <c r="D14" s="119">
        <v>0</v>
      </c>
      <c r="E14" s="119">
        <v>39</v>
      </c>
      <c r="F14" s="119">
        <f t="shared" si="1"/>
        <v>39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18" t="s">
        <v>12</v>
      </c>
      <c r="B15" s="119">
        <v>0</v>
      </c>
      <c r="C15" s="119">
        <v>0</v>
      </c>
      <c r="D15" s="119">
        <v>0</v>
      </c>
      <c r="E15" s="119">
        <v>31.6</v>
      </c>
      <c r="F15" s="119">
        <f t="shared" si="1"/>
        <v>31.6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18" t="s">
        <v>13</v>
      </c>
      <c r="B16" s="119">
        <v>0</v>
      </c>
      <c r="C16" s="119">
        <v>0</v>
      </c>
      <c r="D16" s="119">
        <v>0</v>
      </c>
      <c r="E16" s="119">
        <v>34.200000000000003</v>
      </c>
      <c r="F16" s="119">
        <f t="shared" si="1"/>
        <v>34.200000000000003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18" t="s">
        <v>14</v>
      </c>
      <c r="B17" s="119">
        <v>0</v>
      </c>
      <c r="C17" s="119">
        <v>0</v>
      </c>
      <c r="D17" s="119">
        <v>0</v>
      </c>
      <c r="E17" s="119">
        <v>28.5</v>
      </c>
      <c r="F17" s="119">
        <f t="shared" si="1"/>
        <v>28.5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18" t="s">
        <v>15</v>
      </c>
      <c r="B18" s="119">
        <v>0</v>
      </c>
      <c r="C18" s="119">
        <v>0</v>
      </c>
      <c r="D18" s="119">
        <v>0</v>
      </c>
      <c r="E18" s="119">
        <v>30</v>
      </c>
      <c r="F18" s="119">
        <f t="shared" si="1"/>
        <v>30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18" t="s">
        <v>16</v>
      </c>
      <c r="B19" s="119">
        <v>0</v>
      </c>
      <c r="C19" s="119">
        <v>0</v>
      </c>
      <c r="D19" s="119">
        <v>0</v>
      </c>
      <c r="E19" s="119">
        <v>43</v>
      </c>
      <c r="F19" s="119">
        <f t="shared" si="1"/>
        <v>43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18" t="s">
        <v>17</v>
      </c>
      <c r="B20" s="119">
        <v>0</v>
      </c>
      <c r="C20" s="119">
        <v>0</v>
      </c>
      <c r="D20" s="119">
        <v>0</v>
      </c>
      <c r="E20" s="119">
        <v>35</v>
      </c>
      <c r="F20" s="119">
        <f t="shared" si="1"/>
        <v>35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1</v>
      </c>
      <c r="E21" s="12">
        <v>23.8</v>
      </c>
      <c r="F21" s="12">
        <f t="shared" si="1"/>
        <v>24.8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120" t="s">
        <v>19</v>
      </c>
      <c r="B22" s="119">
        <v>0</v>
      </c>
      <c r="C22" s="119">
        <v>0</v>
      </c>
      <c r="D22" s="119">
        <v>0</v>
      </c>
      <c r="E22" s="119">
        <v>29</v>
      </c>
      <c r="F22" s="119">
        <f t="shared" si="1"/>
        <v>29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24.2</v>
      </c>
      <c r="F23" s="12">
        <f t="shared" si="1"/>
        <v>24.2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9.0909090909090912E-2</v>
      </c>
      <c r="E24" s="44">
        <f>AVERAGE(E13:E23)</f>
        <v>31.790909090909089</v>
      </c>
      <c r="F24" s="44">
        <f>AVERAGE(F13:F23)</f>
        <v>31.881818181818179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22</v>
      </c>
      <c r="F25" s="12">
        <f>B25+C25+D25+E25</f>
        <v>22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18" t="s">
        <v>23</v>
      </c>
      <c r="B26" s="119">
        <v>0</v>
      </c>
      <c r="C26" s="119">
        <v>0</v>
      </c>
      <c r="D26" s="119">
        <v>0</v>
      </c>
      <c r="E26" s="119">
        <v>27.4</v>
      </c>
      <c r="F26" s="119">
        <f>B26+C26+D26+E26</f>
        <v>27.4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24.7</v>
      </c>
      <c r="F27" s="44">
        <f>AVERAGE(F25:F26)</f>
        <v>24.7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16.2</v>
      </c>
      <c r="F28" s="12">
        <f>B28+C28+D28+E28</f>
        <v>16.2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24.8</v>
      </c>
      <c r="F29" s="12">
        <f>B29+C29+D29+E29</f>
        <v>24.8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18" t="s">
        <v>27</v>
      </c>
      <c r="B30" s="119">
        <v>0</v>
      </c>
      <c r="C30" s="119">
        <v>0</v>
      </c>
      <c r="D30" s="119">
        <v>0</v>
      </c>
      <c r="E30" s="119">
        <v>34</v>
      </c>
      <c r="F30" s="119">
        <f>B30+C30+D30+E30</f>
        <v>34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25</v>
      </c>
      <c r="F31" s="44">
        <f>AVERAGE(F28:F30)</f>
        <v>25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13.8</v>
      </c>
      <c r="F32" s="12">
        <f t="shared" ref="F32:F40" si="2">B32+C32+D32+E32</f>
        <v>13.8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16.2</v>
      </c>
      <c r="F33" s="12">
        <f t="shared" si="2"/>
        <v>16.2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19.5</v>
      </c>
      <c r="F34" s="12">
        <f t="shared" si="2"/>
        <v>19.5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21.4</v>
      </c>
      <c r="F35" s="12">
        <f t="shared" si="2"/>
        <v>21.4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18" t="s">
        <v>46</v>
      </c>
      <c r="B36" s="119">
        <v>0</v>
      </c>
      <c r="C36" s="119">
        <v>0</v>
      </c>
      <c r="D36" s="119">
        <v>0</v>
      </c>
      <c r="E36" s="119">
        <v>29.8</v>
      </c>
      <c r="F36" s="119">
        <f t="shared" si="2"/>
        <v>29.8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21.4</v>
      </c>
      <c r="F37" s="12">
        <f t="shared" si="2"/>
        <v>21.4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21.2</v>
      </c>
      <c r="F38" s="12">
        <f t="shared" si="2"/>
        <v>21.2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22.8</v>
      </c>
      <c r="F39" s="12">
        <f t="shared" si="2"/>
        <v>22.8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21.8</v>
      </c>
      <c r="F40" s="12">
        <f t="shared" si="2"/>
        <v>21.8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20.87777777777778</v>
      </c>
      <c r="F41" s="44">
        <f>AVERAGE(F32:F40)</f>
        <v>20.87777777777778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3.0303030303030304E-2</v>
      </c>
      <c r="E42" s="47">
        <f>AVERAGE(E4:E11,E13:E23,E25:E26,E28:E30,E32:E40)</f>
        <v>26.599999999999994</v>
      </c>
      <c r="F42" s="47">
        <f>AVERAGE(F4:F11,F13:F23,F25:F26,F28:F30,F32:F40)</f>
        <v>26.630303030303025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I29" sqref="I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7" t="s">
        <v>109</v>
      </c>
      <c r="B1" s="127"/>
      <c r="C1" s="127"/>
      <c r="D1" s="127"/>
      <c r="E1" s="127"/>
      <c r="F1" s="127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3.6</v>
      </c>
      <c r="C4" s="12">
        <v>0</v>
      </c>
      <c r="D4" s="12">
        <v>0</v>
      </c>
      <c r="E4" s="12">
        <v>0</v>
      </c>
      <c r="F4" s="12">
        <f t="shared" ref="F4:F11" si="0">B4+C4+D4+E4</f>
        <v>3.6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4.3</v>
      </c>
      <c r="C5" s="12">
        <v>0</v>
      </c>
      <c r="D5" s="12">
        <v>0</v>
      </c>
      <c r="E5" s="12">
        <v>0</v>
      </c>
      <c r="F5" s="12">
        <f t="shared" si="0"/>
        <v>4.3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2.2000000000000002</v>
      </c>
      <c r="C6" s="12">
        <v>0</v>
      </c>
      <c r="D6" s="12">
        <v>0</v>
      </c>
      <c r="E6" s="12">
        <v>0</v>
      </c>
      <c r="F6" s="12">
        <f t="shared" si="0"/>
        <v>2.2000000000000002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2.6</v>
      </c>
      <c r="C7" s="12">
        <v>0</v>
      </c>
      <c r="D7" s="12">
        <v>0</v>
      </c>
      <c r="E7" s="12">
        <v>0</v>
      </c>
      <c r="F7" s="12">
        <f t="shared" si="0"/>
        <v>2.6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4.5999999999999996</v>
      </c>
      <c r="C8" s="12">
        <v>0</v>
      </c>
      <c r="D8" s="12">
        <v>0</v>
      </c>
      <c r="E8" s="12">
        <v>0</v>
      </c>
      <c r="F8" s="12">
        <f t="shared" si="0"/>
        <v>4.5999999999999996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5.4</v>
      </c>
      <c r="C9" s="12">
        <v>0</v>
      </c>
      <c r="D9" s="12">
        <v>0</v>
      </c>
      <c r="E9" s="12">
        <v>0</v>
      </c>
      <c r="F9" s="12">
        <f t="shared" si="0"/>
        <v>5.4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3</v>
      </c>
      <c r="C10" s="12">
        <v>0</v>
      </c>
      <c r="D10" s="12">
        <v>0</v>
      </c>
      <c r="E10" s="12">
        <v>0</v>
      </c>
      <c r="F10" s="12">
        <f t="shared" si="0"/>
        <v>3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4.8</v>
      </c>
      <c r="C11" s="12">
        <v>0</v>
      </c>
      <c r="D11" s="12">
        <v>0</v>
      </c>
      <c r="E11" s="12">
        <v>0</v>
      </c>
      <c r="F11" s="12">
        <f t="shared" si="0"/>
        <v>4.8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3.8125000000000004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3.8125000000000004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3</v>
      </c>
      <c r="C13" s="12">
        <v>0</v>
      </c>
      <c r="D13" s="12">
        <v>0</v>
      </c>
      <c r="E13" s="12">
        <v>0</v>
      </c>
      <c r="F13" s="94">
        <f t="shared" ref="F13:F23" si="1">B13+C13+D13+E13</f>
        <v>3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2.5</v>
      </c>
      <c r="C14" s="12">
        <v>0</v>
      </c>
      <c r="D14" s="12">
        <v>0</v>
      </c>
      <c r="E14" s="12">
        <v>0</v>
      </c>
      <c r="F14" s="12">
        <f t="shared" si="1"/>
        <v>2.5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1.2</v>
      </c>
      <c r="C15" s="12">
        <v>0</v>
      </c>
      <c r="D15" s="12">
        <v>0</v>
      </c>
      <c r="E15" s="12">
        <v>0</v>
      </c>
      <c r="F15" s="12">
        <f t="shared" si="1"/>
        <v>1.2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1.8</v>
      </c>
      <c r="C16" s="12">
        <v>0</v>
      </c>
      <c r="D16" s="12">
        <v>0</v>
      </c>
      <c r="E16" s="12">
        <v>0</v>
      </c>
      <c r="F16" s="12">
        <f t="shared" si="1"/>
        <v>1.8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2.7</v>
      </c>
      <c r="C17" s="12">
        <v>0</v>
      </c>
      <c r="D17" s="12">
        <v>0</v>
      </c>
      <c r="E17" s="12">
        <v>0</v>
      </c>
      <c r="F17" s="12">
        <f t="shared" si="1"/>
        <v>2.7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2.6</v>
      </c>
      <c r="C18" s="12">
        <v>0</v>
      </c>
      <c r="D18" s="12">
        <v>0</v>
      </c>
      <c r="E18" s="12">
        <v>0</v>
      </c>
      <c r="F18" s="12">
        <f t="shared" si="1"/>
        <v>2.6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2.8</v>
      </c>
      <c r="C19" s="12">
        <v>0</v>
      </c>
      <c r="D19" s="12">
        <v>0</v>
      </c>
      <c r="E19" s="12">
        <v>0</v>
      </c>
      <c r="F19" s="12">
        <f t="shared" si="1"/>
        <v>2.8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2.2000000000000002</v>
      </c>
      <c r="C20" s="12">
        <v>0</v>
      </c>
      <c r="D20" s="12">
        <v>0</v>
      </c>
      <c r="E20" s="12">
        <v>0</v>
      </c>
      <c r="F20" s="12">
        <f t="shared" si="1"/>
        <v>2.2000000000000002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1</v>
      </c>
      <c r="C21" s="12">
        <v>0</v>
      </c>
      <c r="D21" s="12">
        <v>0</v>
      </c>
      <c r="E21" s="12">
        <v>0</v>
      </c>
      <c r="F21" s="12">
        <f t="shared" si="1"/>
        <v>1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1.4</v>
      </c>
      <c r="C22" s="12">
        <v>0</v>
      </c>
      <c r="D22" s="12">
        <v>0</v>
      </c>
      <c r="E22" s="12">
        <v>0</v>
      </c>
      <c r="F22" s="12">
        <f t="shared" si="1"/>
        <v>1.4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0.8</v>
      </c>
      <c r="C23" s="12">
        <v>0</v>
      </c>
      <c r="D23" s="12">
        <v>0</v>
      </c>
      <c r="E23" s="12">
        <v>0</v>
      </c>
      <c r="F23" s="12">
        <f t="shared" si="1"/>
        <v>0.8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1.9999999999999998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1.9999999999999998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1.8</v>
      </c>
      <c r="C25" s="12">
        <v>0</v>
      </c>
      <c r="D25" s="12">
        <v>0</v>
      </c>
      <c r="E25" s="12">
        <v>0</v>
      </c>
      <c r="F25" s="12">
        <f>B25+C25+D25+E25</f>
        <v>1.8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1.8</v>
      </c>
      <c r="C26" s="12">
        <v>0</v>
      </c>
      <c r="D26" s="12">
        <v>0</v>
      </c>
      <c r="E26" s="12">
        <v>0</v>
      </c>
      <c r="F26" s="12">
        <f>B26+C26+D26+E26</f>
        <v>1.8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1.8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1.8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0.9</v>
      </c>
      <c r="C28" s="12">
        <v>0</v>
      </c>
      <c r="D28" s="12">
        <v>0</v>
      </c>
      <c r="E28" s="12">
        <v>0</v>
      </c>
      <c r="F28" s="12">
        <f>B28+C28+D28+E28</f>
        <v>0.9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4.5999999999999996</v>
      </c>
      <c r="C29" s="12">
        <v>0</v>
      </c>
      <c r="D29" s="12">
        <v>0</v>
      </c>
      <c r="E29" s="12">
        <v>0</v>
      </c>
      <c r="F29" s="12">
        <f>B29+C29+D29+E29</f>
        <v>4.5999999999999996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2.2000000000000002</v>
      </c>
      <c r="C30" s="12">
        <v>0</v>
      </c>
      <c r="D30" s="12">
        <v>0</v>
      </c>
      <c r="E30" s="12">
        <v>0</v>
      </c>
      <c r="F30" s="12">
        <f>B30+C30+D30+E30</f>
        <v>2.2000000000000002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2.5666666666666669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2.5666666666666669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1.6</v>
      </c>
      <c r="C32" s="12">
        <v>0</v>
      </c>
      <c r="D32" s="12">
        <v>0</v>
      </c>
      <c r="E32" s="12">
        <v>0</v>
      </c>
      <c r="F32" s="12">
        <f t="shared" ref="F32:F40" si="2">B32+C32+D32+E32</f>
        <v>1.6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3.6</v>
      </c>
      <c r="C33" s="12">
        <v>0</v>
      </c>
      <c r="D33" s="12">
        <v>0</v>
      </c>
      <c r="E33" s="12">
        <v>0</v>
      </c>
      <c r="F33" s="12">
        <f t="shared" si="2"/>
        <v>3.6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1</v>
      </c>
      <c r="C35" s="12">
        <v>0</v>
      </c>
      <c r="D35" s="12">
        <v>0</v>
      </c>
      <c r="E35" s="12">
        <v>0</v>
      </c>
      <c r="F35" s="12">
        <f t="shared" si="2"/>
        <v>1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4.2</v>
      </c>
      <c r="C36" s="12">
        <v>0</v>
      </c>
      <c r="D36" s="12">
        <v>0</v>
      </c>
      <c r="E36" s="12">
        <v>0</v>
      </c>
      <c r="F36" s="12">
        <f t="shared" si="2"/>
        <v>4.2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2</v>
      </c>
      <c r="C37" s="12">
        <v>0</v>
      </c>
      <c r="D37" s="12">
        <v>0</v>
      </c>
      <c r="E37" s="12">
        <v>0</v>
      </c>
      <c r="F37" s="12">
        <f t="shared" si="2"/>
        <v>2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1.2</v>
      </c>
      <c r="C38" s="12">
        <v>0</v>
      </c>
      <c r="D38" s="12">
        <v>0</v>
      </c>
      <c r="E38" s="12">
        <v>0</v>
      </c>
      <c r="F38" s="12">
        <f t="shared" si="2"/>
        <v>1.2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0.2</v>
      </c>
      <c r="C39" s="12">
        <v>0</v>
      </c>
      <c r="D39" s="12">
        <v>0</v>
      </c>
      <c r="E39" s="12">
        <v>0</v>
      </c>
      <c r="F39" s="12">
        <f t="shared" si="2"/>
        <v>0.2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2</v>
      </c>
      <c r="C40" s="12">
        <v>0</v>
      </c>
      <c r="D40" s="12">
        <v>0</v>
      </c>
      <c r="E40" s="12">
        <v>0</v>
      </c>
      <c r="F40" s="12">
        <f t="shared" si="2"/>
        <v>2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1.7555555555555555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1.7555555555555555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2.4121212121212121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2.4121212121212121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110</v>
      </c>
      <c r="B1" s="127"/>
      <c r="C1" s="127"/>
      <c r="D1" s="127"/>
      <c r="E1" s="127"/>
      <c r="F1" s="127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7" t="s">
        <v>111</v>
      </c>
      <c r="B1" s="127"/>
      <c r="C1" s="127"/>
      <c r="D1" s="127"/>
      <c r="E1" s="127"/>
      <c r="F1" s="127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7" t="s">
        <v>112</v>
      </c>
      <c r="B1" s="127"/>
      <c r="C1" s="127"/>
      <c r="D1" s="127"/>
      <c r="E1" s="127"/>
      <c r="F1" s="127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4" zoomScale="95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7" t="s">
        <v>95</v>
      </c>
      <c r="B1" s="127"/>
      <c r="C1" s="127"/>
      <c r="D1" s="127"/>
      <c r="E1" s="127"/>
      <c r="F1" s="127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0.8</v>
      </c>
      <c r="F4" s="12">
        <f t="shared" ref="F4:F11" si="0">B4+C4+D4+E4</f>
        <v>0.8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0.8</v>
      </c>
      <c r="F5" s="12">
        <f t="shared" si="0"/>
        <v>0.8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0.6</v>
      </c>
      <c r="F7" s="12">
        <f t="shared" si="0"/>
        <v>0.6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1.8</v>
      </c>
      <c r="E8" s="12">
        <v>0.4</v>
      </c>
      <c r="F8" s="12">
        <f t="shared" si="0"/>
        <v>2.2000000000000002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0.5</v>
      </c>
      <c r="F10" s="12">
        <f t="shared" si="0"/>
        <v>0.5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0.5</v>
      </c>
      <c r="F11" s="12">
        <f t="shared" si="0"/>
        <v>0.5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0.22500000000000001</v>
      </c>
      <c r="E12" s="43">
        <f>AVERAGE(E4:E11)</f>
        <v>0.45</v>
      </c>
      <c r="F12" s="43">
        <f>AVERAGE(F4:F11)</f>
        <v>0.67500000000000004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13.8</v>
      </c>
      <c r="E13" s="12">
        <v>1</v>
      </c>
      <c r="F13" s="12">
        <f t="shared" ref="F13:F23" si="1">B13+C13+D13+E13</f>
        <v>14.8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0.3</v>
      </c>
      <c r="F14" s="12">
        <f t="shared" si="1"/>
        <v>0.3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0.6</v>
      </c>
      <c r="F15" s="12">
        <f t="shared" si="1"/>
        <v>0.6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7.4</v>
      </c>
      <c r="E16" s="12">
        <v>0.4</v>
      </c>
      <c r="F16" s="12">
        <f t="shared" si="1"/>
        <v>7.8000000000000007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14</v>
      </c>
      <c r="B17" s="119">
        <v>0</v>
      </c>
      <c r="C17" s="119">
        <v>0</v>
      </c>
      <c r="D17" s="119">
        <v>27.4</v>
      </c>
      <c r="E17" s="119">
        <v>0</v>
      </c>
      <c r="F17" s="119">
        <f t="shared" si="1"/>
        <v>27.4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0.4</v>
      </c>
      <c r="F18" s="12">
        <f t="shared" si="1"/>
        <v>0.4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8" t="s">
        <v>16</v>
      </c>
      <c r="B19" s="119">
        <v>0</v>
      </c>
      <c r="C19" s="119">
        <v>0</v>
      </c>
      <c r="D19" s="119">
        <v>32.799999999999997</v>
      </c>
      <c r="E19" s="119">
        <v>0</v>
      </c>
      <c r="F19" s="119">
        <f t="shared" si="1"/>
        <v>32.799999999999997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5.2</v>
      </c>
      <c r="E20" s="12">
        <v>0.5</v>
      </c>
      <c r="F20" s="12">
        <f t="shared" si="1"/>
        <v>5.7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1.6</v>
      </c>
      <c r="E21" s="12">
        <v>0.8</v>
      </c>
      <c r="F21" s="12">
        <f t="shared" si="1"/>
        <v>2.4000000000000004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0.7</v>
      </c>
      <c r="F22" s="12">
        <f t="shared" si="1"/>
        <v>0.7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1.2</v>
      </c>
      <c r="F23" s="12">
        <f t="shared" si="1"/>
        <v>1.2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8.0181818181818176</v>
      </c>
      <c r="E24" s="44">
        <f>AVERAGE(E13:E23)</f>
        <v>0.53636363636363638</v>
      </c>
      <c r="F24" s="44">
        <f>AVERAGE(F13:F23)</f>
        <v>8.5545454545454547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1</v>
      </c>
      <c r="F25" s="12">
        <f>B25+C25+D25+E25</f>
        <v>1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0.8</v>
      </c>
      <c r="F26" s="12">
        <f>B26+C26+D26+E26</f>
        <v>0.8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0.9</v>
      </c>
      <c r="F27" s="44">
        <f>AVERAGE(F25:F26)</f>
        <v>0.9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0.8</v>
      </c>
      <c r="F29" s="12">
        <f>B29+C29+D29+E29</f>
        <v>0.8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0.26666666666666666</v>
      </c>
      <c r="F31" s="44">
        <f>AVERAGE(F28:F30)</f>
        <v>0.26666666666666666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18" t="s">
        <v>30</v>
      </c>
      <c r="B34" s="119">
        <v>0</v>
      </c>
      <c r="C34" s="119">
        <v>0</v>
      </c>
      <c r="D34" s="119">
        <v>32.4</v>
      </c>
      <c r="E34" s="119">
        <v>0</v>
      </c>
      <c r="F34" s="119">
        <f t="shared" si="2"/>
        <v>32.4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4.2</v>
      </c>
      <c r="E35" s="12">
        <v>1.4</v>
      </c>
      <c r="F35" s="12">
        <f t="shared" si="2"/>
        <v>5.6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1</v>
      </c>
      <c r="E36" s="12">
        <v>0</v>
      </c>
      <c r="F36" s="12">
        <f t="shared" si="2"/>
        <v>1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2</v>
      </c>
      <c r="E37" s="12">
        <v>0</v>
      </c>
      <c r="F37" s="12">
        <f t="shared" si="2"/>
        <v>2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0.8</v>
      </c>
      <c r="F38" s="12">
        <f t="shared" si="2"/>
        <v>0.8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4.4000000000000004</v>
      </c>
      <c r="E41" s="44">
        <f>AVERAGE(E32:E40)</f>
        <v>0.24444444444444446</v>
      </c>
      <c r="F41" s="44">
        <f>AVERAGE(F32:F40)</f>
        <v>4.6444444444444439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3.9272727272727264</v>
      </c>
      <c r="E42" s="47">
        <f>AVERAGE(E4:E11,E13:E23,E25:E26,E28:E30,E32:E40)</f>
        <v>0.43333333333333335</v>
      </c>
      <c r="F42" s="47">
        <f>AVERAGE(F4:F11,F13:F23,F25:F26,F28:F30,F32:F40)</f>
        <v>4.3606060606060604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113</v>
      </c>
      <c r="B1" s="127"/>
      <c r="C1" s="127"/>
      <c r="D1" s="127"/>
      <c r="E1" s="127"/>
      <c r="F1" s="127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0</v>
      </c>
      <c r="C5" s="119">
        <v>0</v>
      </c>
      <c r="D5" s="119">
        <v>18.8</v>
      </c>
      <c r="E5" s="119">
        <v>0</v>
      </c>
      <c r="F5" s="119">
        <f t="shared" si="0"/>
        <v>18.8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22" t="s">
        <v>4</v>
      </c>
      <c r="B6" s="110">
        <v>0</v>
      </c>
      <c r="C6" s="110">
        <v>0</v>
      </c>
      <c r="D6" s="110">
        <v>6</v>
      </c>
      <c r="E6" s="110">
        <v>0</v>
      </c>
      <c r="F6" s="110">
        <f t="shared" si="0"/>
        <v>6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3.6</v>
      </c>
      <c r="E7" s="12">
        <v>0</v>
      </c>
      <c r="F7" s="12">
        <f t="shared" si="0"/>
        <v>3.6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6.6</v>
      </c>
      <c r="E8" s="12">
        <v>0</v>
      </c>
      <c r="F8" s="12">
        <f t="shared" si="0"/>
        <v>6.6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5</v>
      </c>
      <c r="E9" s="12">
        <v>0</v>
      </c>
      <c r="F9" s="12">
        <f t="shared" si="0"/>
        <v>5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0</v>
      </c>
      <c r="C10" s="119">
        <v>0</v>
      </c>
      <c r="D10" s="119">
        <v>9.1999999999999993</v>
      </c>
      <c r="E10" s="119">
        <v>0</v>
      </c>
      <c r="F10" s="119">
        <f t="shared" si="0"/>
        <v>9.1999999999999993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6.15</v>
      </c>
      <c r="E12" s="43">
        <f>AVERAGE(E4:E11)</f>
        <v>0</v>
      </c>
      <c r="F12" s="43">
        <f>AVERAGE(F4:F11)</f>
        <v>6.15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14</v>
      </c>
      <c r="B17" s="119">
        <v>0</v>
      </c>
      <c r="C17" s="119">
        <v>0</v>
      </c>
      <c r="D17" s="119">
        <v>9.1999999999999993</v>
      </c>
      <c r="E17" s="119">
        <v>0</v>
      </c>
      <c r="F17" s="119">
        <f t="shared" si="1"/>
        <v>9.1999999999999993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18" t="s">
        <v>15</v>
      </c>
      <c r="B18" s="119">
        <v>0</v>
      </c>
      <c r="C18" s="119">
        <v>0</v>
      </c>
      <c r="D18" s="119">
        <v>8.1999999999999993</v>
      </c>
      <c r="E18" s="119">
        <v>0</v>
      </c>
      <c r="F18" s="119">
        <f t="shared" si="1"/>
        <v>8.1999999999999993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5.6</v>
      </c>
      <c r="E19" s="12">
        <v>0</v>
      </c>
      <c r="F19" s="12">
        <f t="shared" si="1"/>
        <v>5.6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5.5</v>
      </c>
      <c r="E23" s="12">
        <v>0</v>
      </c>
      <c r="F23" s="12">
        <f t="shared" si="1"/>
        <v>5.5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2.5909090909090908</v>
      </c>
      <c r="E24" s="44">
        <f>AVERAGE(E13:E23)</f>
        <v>0</v>
      </c>
      <c r="F24" s="44">
        <f>AVERAGE(F13:F23)</f>
        <v>2.5909090909090908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6.5</v>
      </c>
      <c r="E25" s="12">
        <v>0</v>
      </c>
      <c r="F25" s="12">
        <f>B25+C25+D25+E25</f>
        <v>6.5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8" t="s">
        <v>23</v>
      </c>
      <c r="B26" s="119">
        <v>0</v>
      </c>
      <c r="C26" s="119">
        <v>0</v>
      </c>
      <c r="D26" s="119">
        <v>8.1999999999999993</v>
      </c>
      <c r="E26" s="119">
        <v>0</v>
      </c>
      <c r="F26" s="119">
        <f>B26+C26+D26+E26</f>
        <v>8.1999999999999993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7.35</v>
      </c>
      <c r="E27" s="43">
        <f>AVERAGE(E25:E26)</f>
        <v>0</v>
      </c>
      <c r="F27" s="44">
        <f>AVERAGE(F25:F26)</f>
        <v>7.35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0.4</v>
      </c>
      <c r="E28" s="12">
        <v>0</v>
      </c>
      <c r="F28" s="12">
        <f>B28+C28+D28+E28</f>
        <v>0.4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0.13333333333333333</v>
      </c>
      <c r="E31" s="43">
        <f>AVERAGE(E28:E30)</f>
        <v>0</v>
      </c>
      <c r="F31" s="44">
        <f>AVERAGE(F28:F30)</f>
        <v>0.13333333333333333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8" t="s">
        <v>45</v>
      </c>
      <c r="B32" s="119">
        <v>0</v>
      </c>
      <c r="C32" s="119">
        <v>0</v>
      </c>
      <c r="D32" s="119">
        <v>10.8</v>
      </c>
      <c r="E32" s="119">
        <v>0</v>
      </c>
      <c r="F32" s="119">
        <f t="shared" ref="F32:F40" si="2">B32+C32+D32+E32</f>
        <v>10.8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4.8</v>
      </c>
      <c r="E33" s="12">
        <v>0</v>
      </c>
      <c r="F33" s="12">
        <f t="shared" si="2"/>
        <v>4.8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</v>
      </c>
      <c r="F35" s="12">
        <f t="shared" si="2"/>
        <v>0.2</v>
      </c>
    </row>
    <row r="36" spans="1:18" x14ac:dyDescent="0.2">
      <c r="A36" s="118" t="s">
        <v>46</v>
      </c>
      <c r="B36" s="119">
        <v>0</v>
      </c>
      <c r="C36" s="119">
        <v>0</v>
      </c>
      <c r="D36" s="119">
        <v>11.8</v>
      </c>
      <c r="E36" s="119">
        <v>0</v>
      </c>
      <c r="F36" s="119">
        <f t="shared" si="2"/>
        <v>11.8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4.2</v>
      </c>
      <c r="E37" s="12">
        <v>0</v>
      </c>
      <c r="F37" s="12">
        <f t="shared" si="2"/>
        <v>4.2</v>
      </c>
    </row>
    <row r="38" spans="1:18" x14ac:dyDescent="0.2">
      <c r="A38" s="118" t="s">
        <v>33</v>
      </c>
      <c r="B38" s="119">
        <v>0</v>
      </c>
      <c r="C38" s="119">
        <v>0</v>
      </c>
      <c r="D38" s="119">
        <v>12</v>
      </c>
      <c r="E38" s="119">
        <v>0</v>
      </c>
      <c r="F38" s="119">
        <f t="shared" si="2"/>
        <v>12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1.2</v>
      </c>
      <c r="E39" s="12">
        <v>0</v>
      </c>
      <c r="F39" s="12">
        <f t="shared" si="2"/>
        <v>1.2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0</v>
      </c>
      <c r="F40" s="12">
        <f t="shared" si="2"/>
        <v>0.2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5.0222222222222221</v>
      </c>
      <c r="E41" s="44">
        <f>AVERAGE(E32:E40)</f>
        <v>0</v>
      </c>
      <c r="F41" s="44">
        <f>AVERAGE(F32:F40)</f>
        <v>5.0222222222222221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4.1818181818181817</v>
      </c>
      <c r="E42" s="47">
        <f>AVERAGE(E4:E11,E13:E23,E25:E26,E28:E30,E32:E40)</f>
        <v>0</v>
      </c>
      <c r="F42" s="47">
        <f>AVERAGE(F4:F11,F13:F23,F25:F26,F28:F30,F32:F40)</f>
        <v>4.1818181818181817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7" t="s">
        <v>114</v>
      </c>
      <c r="B1" s="127"/>
      <c r="C1" s="127"/>
      <c r="D1" s="127"/>
      <c r="E1" s="127"/>
      <c r="F1" s="127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0.2</v>
      </c>
      <c r="C4" s="12">
        <v>0</v>
      </c>
      <c r="D4" s="12">
        <v>46.1</v>
      </c>
      <c r="E4" s="12">
        <v>0.6</v>
      </c>
      <c r="F4" s="12">
        <f t="shared" ref="F4:F11" si="0">B4+C4+D4+E4</f>
        <v>46.900000000000006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47.8</v>
      </c>
      <c r="E5" s="12">
        <v>4</v>
      </c>
      <c r="F5" s="12">
        <f t="shared" si="0"/>
        <v>51.8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21.8</v>
      </c>
      <c r="E6" s="12">
        <v>4.3</v>
      </c>
      <c r="F6" s="12">
        <f t="shared" si="0"/>
        <v>26.1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15.8</v>
      </c>
      <c r="E7" s="12">
        <v>5.2</v>
      </c>
      <c r="F7" s="12">
        <f t="shared" si="0"/>
        <v>21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48.8</v>
      </c>
      <c r="E8" s="12">
        <v>3.4</v>
      </c>
      <c r="F8" s="12">
        <f t="shared" si="0"/>
        <v>52.199999999999996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39.200000000000003</v>
      </c>
      <c r="E9" s="12">
        <v>3.4</v>
      </c>
      <c r="F9" s="12">
        <f t="shared" si="0"/>
        <v>42.6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28.46</v>
      </c>
      <c r="E10" s="12">
        <v>4.5</v>
      </c>
      <c r="F10" s="12">
        <f t="shared" si="0"/>
        <v>32.96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26.8</v>
      </c>
      <c r="E11" s="86">
        <v>7.4</v>
      </c>
      <c r="F11" s="12">
        <f t="shared" si="0"/>
        <v>34.200000000000003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125">
        <f>AVERAGE(B4:B11)</f>
        <v>2.5000000000000001E-2</v>
      </c>
      <c r="C12" s="43">
        <f>AVERAGE(C4:C11)</f>
        <v>0</v>
      </c>
      <c r="D12" s="43">
        <v>0</v>
      </c>
      <c r="E12" s="43">
        <v>0</v>
      </c>
      <c r="F12" s="43">
        <f>AVERAGE(F4:F11)</f>
        <v>38.47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29</v>
      </c>
      <c r="E13" s="12">
        <v>6</v>
      </c>
      <c r="F13" s="12">
        <f t="shared" ref="F13:F23" si="1">B13+C13+D13+E13</f>
        <v>35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19</v>
      </c>
      <c r="E14" s="12">
        <v>5.4</v>
      </c>
      <c r="F14" s="12">
        <f t="shared" si="1"/>
        <v>24.4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23.4</v>
      </c>
      <c r="E15" s="12">
        <v>5</v>
      </c>
      <c r="F15" s="12">
        <f t="shared" si="1"/>
        <v>28.4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23</v>
      </c>
      <c r="E16" s="12">
        <v>6.7</v>
      </c>
      <c r="F16" s="12">
        <f t="shared" si="1"/>
        <v>29.7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15.8</v>
      </c>
      <c r="E17" s="12">
        <v>5</v>
      </c>
      <c r="F17" s="12">
        <f t="shared" si="1"/>
        <v>20.8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24</v>
      </c>
      <c r="E18" s="12">
        <v>4.5999999999999996</v>
      </c>
      <c r="F18" s="12">
        <f t="shared" si="1"/>
        <v>28.6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20.2</v>
      </c>
      <c r="E19" s="12">
        <v>5</v>
      </c>
      <c r="F19" s="12">
        <f t="shared" si="1"/>
        <v>25.2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17.8</v>
      </c>
      <c r="E20" s="12">
        <v>5.8</v>
      </c>
      <c r="F20" s="12">
        <f t="shared" si="1"/>
        <v>23.6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8</v>
      </c>
      <c r="E21" s="12">
        <v>7.2</v>
      </c>
      <c r="F21" s="12">
        <f t="shared" si="1"/>
        <v>15.2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13.9</v>
      </c>
      <c r="E22" s="12">
        <v>7</v>
      </c>
      <c r="F22" s="12">
        <f t="shared" si="1"/>
        <v>20.9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37.799999999999997</v>
      </c>
      <c r="E23" s="12">
        <v>5.4</v>
      </c>
      <c r="F23" s="12">
        <f t="shared" si="1"/>
        <v>43.199999999999996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26.818181818181817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19">
        <v>0</v>
      </c>
      <c r="C25" s="119">
        <v>0</v>
      </c>
      <c r="D25" s="119">
        <v>71</v>
      </c>
      <c r="E25" s="119">
        <v>4.4000000000000004</v>
      </c>
      <c r="F25" s="119">
        <f>B25+C25+D25+E25</f>
        <v>75.400000000000006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39.6</v>
      </c>
      <c r="E26" s="12">
        <v>4.2</v>
      </c>
      <c r="F26" s="12">
        <f>B26+C26+D26+E26</f>
        <v>43.800000000000004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59.600000000000009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46.3</v>
      </c>
      <c r="E28" s="12">
        <v>2.8</v>
      </c>
      <c r="F28" s="12">
        <f>B28+C28+D28+E28</f>
        <v>49.099999999999994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0</v>
      </c>
      <c r="C29" s="119">
        <v>0</v>
      </c>
      <c r="D29" s="119">
        <v>65</v>
      </c>
      <c r="E29" s="119">
        <v>5.2</v>
      </c>
      <c r="F29" s="119">
        <f>B29+C29+D29+E29</f>
        <v>70.2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</v>
      </c>
      <c r="C30" s="119">
        <v>0</v>
      </c>
      <c r="D30" s="119">
        <v>84</v>
      </c>
      <c r="E30" s="119">
        <v>5.8</v>
      </c>
      <c r="F30" s="119">
        <f>B30+C30+D30+E30</f>
        <v>89.8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69.7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31.2</v>
      </c>
      <c r="E32" s="12">
        <v>1.4</v>
      </c>
      <c r="F32" s="12">
        <f t="shared" ref="F32:F40" si="2">B32+C32+D32+E32</f>
        <v>32.6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0</v>
      </c>
      <c r="C33" s="119">
        <v>0</v>
      </c>
      <c r="D33" s="119">
        <v>70</v>
      </c>
      <c r="E33" s="119">
        <v>2</v>
      </c>
      <c r="F33" s="119">
        <f t="shared" si="2"/>
        <v>72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21.8</v>
      </c>
      <c r="E34" s="12">
        <v>2.5</v>
      </c>
      <c r="F34" s="12">
        <f t="shared" si="2"/>
        <v>24.3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31.6</v>
      </c>
      <c r="E35" s="12">
        <v>3.8</v>
      </c>
      <c r="F35" s="12">
        <f t="shared" si="2"/>
        <v>35.4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32</v>
      </c>
      <c r="E36" s="12">
        <v>3</v>
      </c>
      <c r="F36" s="12">
        <f t="shared" si="2"/>
        <v>35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45</v>
      </c>
      <c r="E37" s="12">
        <v>1.6</v>
      </c>
      <c r="F37" s="12">
        <f t="shared" si="2"/>
        <v>46.6</v>
      </c>
    </row>
    <row r="38" spans="1:19" x14ac:dyDescent="0.2">
      <c r="A38" s="118" t="s">
        <v>33</v>
      </c>
      <c r="B38" s="119">
        <v>0</v>
      </c>
      <c r="C38" s="119">
        <v>0</v>
      </c>
      <c r="D38" s="119">
        <v>81.400000000000006</v>
      </c>
      <c r="E38" s="119">
        <v>3.8</v>
      </c>
      <c r="F38" s="119">
        <f t="shared" si="2"/>
        <v>85.2</v>
      </c>
    </row>
    <row r="39" spans="1:19" s="6" customFormat="1" x14ac:dyDescent="0.2">
      <c r="A39" s="16" t="s">
        <v>44</v>
      </c>
      <c r="B39" s="12">
        <v>0.2</v>
      </c>
      <c r="C39" s="12">
        <v>0</v>
      </c>
      <c r="D39" s="86">
        <v>26.2</v>
      </c>
      <c r="E39" s="12">
        <v>4.4000000000000004</v>
      </c>
      <c r="F39" s="12">
        <f t="shared" si="2"/>
        <v>30.799999999999997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12</v>
      </c>
      <c r="E40" s="12">
        <v>1.6</v>
      </c>
      <c r="F40" s="12">
        <f t="shared" si="2"/>
        <v>13.6</v>
      </c>
    </row>
    <row r="41" spans="1:19" x14ac:dyDescent="0.2">
      <c r="A41" s="42" t="s">
        <v>35</v>
      </c>
      <c r="B41" s="124">
        <f>AVERAGE(B32:B40)</f>
        <v>2.2222222222222223E-2</v>
      </c>
      <c r="C41" s="44">
        <f>AVERAGE(C32:C40)</f>
        <v>0</v>
      </c>
      <c r="D41" s="44">
        <f>AVERAGE(D32:D40)</f>
        <v>39.022222222222219</v>
      </c>
      <c r="E41" s="44">
        <f>AVERAGE(E32:E40)</f>
        <v>2.677777777777778</v>
      </c>
      <c r="F41" s="44">
        <f>AVERAGE(F32:F40)</f>
        <v>41.722222222222229</v>
      </c>
    </row>
    <row r="42" spans="1:19" x14ac:dyDescent="0.2">
      <c r="A42" s="46" t="s">
        <v>36</v>
      </c>
      <c r="B42" s="123">
        <f>AVERAGE(B4:B11,B13:B23,B25:B26,B28:B30,B32:B40)</f>
        <v>1.2121212121212121E-2</v>
      </c>
      <c r="C42" s="47">
        <f>AVERAGE(C4:C11,C13:C23,C25:C26,C28:C30,C32:C40)</f>
        <v>0</v>
      </c>
      <c r="D42" s="47">
        <f>AVERAGE(D4:D11,D13:D23,D25:D26,D28:D30,D32:D40)</f>
        <v>35.265454545454546</v>
      </c>
      <c r="E42" s="47">
        <f>AVERAGE(E4:E11,E13:E23,E25:E26,E28:E30,E32:E40)</f>
        <v>4.3151515151515163</v>
      </c>
      <c r="F42" s="47">
        <f>AVERAGE(F4:F11,F13:F23,F25:F26,F28:F30,F32:F40)</f>
        <v>39.592727272727267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N27" sqref="N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7" t="s">
        <v>115</v>
      </c>
      <c r="B1" s="127"/>
      <c r="C1" s="127"/>
      <c r="D1" s="127"/>
      <c r="E1" s="127"/>
      <c r="F1" s="127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0.4</v>
      </c>
      <c r="C4" s="12">
        <v>0</v>
      </c>
      <c r="D4" s="12">
        <v>0</v>
      </c>
      <c r="E4" s="12">
        <v>9.4</v>
      </c>
      <c r="F4" s="12">
        <f t="shared" ref="F4:F11" si="0">B4+C4+D4+E4</f>
        <v>9.8000000000000007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5.7</v>
      </c>
      <c r="C5" s="12">
        <v>0</v>
      </c>
      <c r="D5" s="12">
        <v>0</v>
      </c>
      <c r="E5" s="12">
        <v>3.2</v>
      </c>
      <c r="F5" s="12">
        <f t="shared" si="0"/>
        <v>8.9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3.2</v>
      </c>
      <c r="C6" s="119">
        <v>0</v>
      </c>
      <c r="D6" s="119">
        <v>0</v>
      </c>
      <c r="E6" s="119">
        <v>11.5</v>
      </c>
      <c r="F6" s="119">
        <f t="shared" si="0"/>
        <v>14.7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2.2000000000000002</v>
      </c>
      <c r="C7" s="12">
        <v>0</v>
      </c>
      <c r="D7" s="12">
        <v>0</v>
      </c>
      <c r="E7" s="12">
        <v>1.6</v>
      </c>
      <c r="F7" s="12">
        <f t="shared" si="0"/>
        <v>3.8000000000000003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4.5999999999999996</v>
      </c>
      <c r="C8" s="12">
        <v>0</v>
      </c>
      <c r="D8" s="12">
        <v>0</v>
      </c>
      <c r="E8" s="12">
        <v>0</v>
      </c>
      <c r="F8" s="12">
        <f t="shared" si="0"/>
        <v>4.5999999999999996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6.8</v>
      </c>
      <c r="C9" s="12">
        <v>0</v>
      </c>
      <c r="D9" s="12">
        <v>0</v>
      </c>
      <c r="E9" s="12">
        <v>0</v>
      </c>
      <c r="F9" s="12">
        <f t="shared" si="0"/>
        <v>6.8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3.7</v>
      </c>
      <c r="C10" s="12">
        <v>0</v>
      </c>
      <c r="D10" s="12">
        <v>0</v>
      </c>
      <c r="E10" s="12">
        <v>5.4</v>
      </c>
      <c r="F10" s="12">
        <f t="shared" si="0"/>
        <v>9.1000000000000014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2.6</v>
      </c>
      <c r="C11" s="12">
        <v>0</v>
      </c>
      <c r="D11" s="12">
        <v>0</v>
      </c>
      <c r="E11" s="12">
        <v>5.8</v>
      </c>
      <c r="F11" s="12">
        <f t="shared" si="0"/>
        <v>8.4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3.6500000000000004</v>
      </c>
      <c r="C12" s="43">
        <f>AVERAGE(C4:C11)</f>
        <v>0</v>
      </c>
      <c r="D12" s="43">
        <f>AVERAGE(D4:D11)</f>
        <v>0</v>
      </c>
      <c r="E12" s="43">
        <f>AVERAGE(E4:E11)</f>
        <v>4.6124999999999998</v>
      </c>
      <c r="F12" s="43">
        <f>AVERAGE(F4:F11)</f>
        <v>8.2625000000000011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2</v>
      </c>
      <c r="C13" s="12">
        <v>0</v>
      </c>
      <c r="D13" s="12">
        <v>0</v>
      </c>
      <c r="E13" s="12">
        <v>0.8</v>
      </c>
      <c r="F13" s="12">
        <f t="shared" ref="F13:F23" si="1">B13+C13+D13+E13</f>
        <v>2.8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0.8</v>
      </c>
      <c r="C14" s="12">
        <v>0</v>
      </c>
      <c r="D14" s="12">
        <v>0</v>
      </c>
      <c r="E14" s="12">
        <v>3.1</v>
      </c>
      <c r="F14" s="12">
        <f t="shared" si="1"/>
        <v>3.9000000000000004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8" t="s">
        <v>12</v>
      </c>
      <c r="B15" s="119">
        <v>0.8</v>
      </c>
      <c r="C15" s="119">
        <v>0</v>
      </c>
      <c r="D15" s="119">
        <v>0</v>
      </c>
      <c r="E15" s="119">
        <v>8.6</v>
      </c>
      <c r="F15" s="119">
        <f t="shared" si="1"/>
        <v>9.4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</v>
      </c>
      <c r="C16" s="12">
        <v>0</v>
      </c>
      <c r="D16" s="12">
        <v>0</v>
      </c>
      <c r="E16" s="12">
        <v>4.3</v>
      </c>
      <c r="F16" s="12">
        <f t="shared" si="1"/>
        <v>5.3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8" t="s">
        <v>14</v>
      </c>
      <c r="B17" s="119">
        <v>1</v>
      </c>
      <c r="C17" s="119">
        <v>0</v>
      </c>
      <c r="D17" s="119">
        <v>0</v>
      </c>
      <c r="E17" s="119">
        <v>7.8</v>
      </c>
      <c r="F17" s="119">
        <f t="shared" si="1"/>
        <v>8.8000000000000007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1.8</v>
      </c>
      <c r="C18" s="12">
        <v>0</v>
      </c>
      <c r="D18" s="12">
        <v>0</v>
      </c>
      <c r="E18" s="12">
        <v>1.2</v>
      </c>
      <c r="F18" s="12">
        <f t="shared" si="1"/>
        <v>3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5.2</v>
      </c>
      <c r="F19" s="12">
        <f t="shared" si="1"/>
        <v>5.2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1.8</v>
      </c>
      <c r="C20" s="12">
        <v>0</v>
      </c>
      <c r="D20" s="12">
        <v>0</v>
      </c>
      <c r="E20" s="12">
        <v>1</v>
      </c>
      <c r="F20" s="12">
        <f t="shared" si="1"/>
        <v>2.8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1</v>
      </c>
      <c r="C21" s="12">
        <v>0</v>
      </c>
      <c r="D21" s="12">
        <v>0</v>
      </c>
      <c r="E21" s="12">
        <v>5.2</v>
      </c>
      <c r="F21" s="12">
        <f t="shared" si="1"/>
        <v>6.2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</v>
      </c>
      <c r="C22" s="12">
        <v>0</v>
      </c>
      <c r="D22" s="12">
        <v>0</v>
      </c>
      <c r="E22" s="12">
        <v>6.9</v>
      </c>
      <c r="F22" s="12">
        <f t="shared" si="1"/>
        <v>7.9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2</v>
      </c>
      <c r="C23" s="12">
        <v>0</v>
      </c>
      <c r="D23" s="12">
        <v>0</v>
      </c>
      <c r="E23" s="12">
        <v>2.8</v>
      </c>
      <c r="F23" s="12">
        <f t="shared" si="1"/>
        <v>4.8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1.2</v>
      </c>
      <c r="C24" s="44">
        <f>AVERAGE(C13:C23)</f>
        <v>0</v>
      </c>
      <c r="D24" s="44">
        <f>AVERAGE(D13:D23)</f>
        <v>0</v>
      </c>
      <c r="E24" s="44">
        <f>AVERAGE(E13:E23)</f>
        <v>4.2636363636363637</v>
      </c>
      <c r="F24" s="44">
        <f>AVERAGE(F13:F23)</f>
        <v>5.4636363636363638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2.8</v>
      </c>
      <c r="C25" s="12">
        <v>0</v>
      </c>
      <c r="D25" s="12">
        <v>0</v>
      </c>
      <c r="E25" s="12">
        <v>4.8</v>
      </c>
      <c r="F25" s="12">
        <f>B25+C25+D25+E25</f>
        <v>7.6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3.2</v>
      </c>
      <c r="C26" s="12">
        <v>0</v>
      </c>
      <c r="D26" s="12">
        <v>0</v>
      </c>
      <c r="E26" s="12">
        <v>2.2000000000000002</v>
      </c>
      <c r="F26" s="12">
        <f>B26+C26+D26+E26</f>
        <v>5.4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3</v>
      </c>
      <c r="C27" s="43">
        <v>0</v>
      </c>
      <c r="D27" s="43">
        <f>AVERAGE(D25:D26)</f>
        <v>0</v>
      </c>
      <c r="E27" s="43">
        <f>AVERAGE(E25:E26)</f>
        <v>3.5</v>
      </c>
      <c r="F27" s="44">
        <f>AVERAGE(F25:F26)</f>
        <v>6.5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1</v>
      </c>
      <c r="C28" s="12">
        <v>0</v>
      </c>
      <c r="D28" s="12">
        <v>0</v>
      </c>
      <c r="E28" s="12">
        <v>5.6</v>
      </c>
      <c r="F28" s="12">
        <f>B28+C28+D28+E28</f>
        <v>6.6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4.2</v>
      </c>
      <c r="C29" s="12">
        <v>0</v>
      </c>
      <c r="D29" s="12">
        <v>0</v>
      </c>
      <c r="E29" s="12">
        <v>4.5999999999999996</v>
      </c>
      <c r="F29" s="12">
        <f>B29+C29+D29+E29</f>
        <v>8.8000000000000007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2.7</v>
      </c>
      <c r="C30" s="119">
        <v>0</v>
      </c>
      <c r="D30" s="119">
        <v>0</v>
      </c>
      <c r="E30" s="119">
        <v>16.2</v>
      </c>
      <c r="F30" s="119">
        <f>B30+C30+D30+E30</f>
        <v>18.899999999999999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2.6333333333333333</v>
      </c>
      <c r="C31" s="43">
        <f>AVERAGE(C28:C30)</f>
        <v>0</v>
      </c>
      <c r="D31" s="43">
        <f>AVERAGE(D28:D30)</f>
        <v>0</v>
      </c>
      <c r="E31" s="43">
        <f>AVERAGE(E28:E30)</f>
        <v>8.7999999999999989</v>
      </c>
      <c r="F31" s="44">
        <f>AVERAGE(F28:F30)</f>
        <v>11.433333333333332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0.8</v>
      </c>
      <c r="C32" s="12">
        <v>0</v>
      </c>
      <c r="D32" s="12">
        <v>0</v>
      </c>
      <c r="E32" s="12">
        <v>3.4</v>
      </c>
      <c r="F32" s="12">
        <f t="shared" ref="F32:F40" si="2">B32+C32+D32+E32</f>
        <v>4.2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1.4</v>
      </c>
      <c r="C33" s="12">
        <v>0</v>
      </c>
      <c r="D33" s="12">
        <v>0</v>
      </c>
      <c r="E33" s="12">
        <v>1.8</v>
      </c>
      <c r="F33" s="12">
        <f t="shared" si="2"/>
        <v>3.2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1</v>
      </c>
      <c r="C34" s="12">
        <v>0</v>
      </c>
      <c r="D34" s="12">
        <v>0</v>
      </c>
      <c r="E34" s="12">
        <v>2.2999999999999998</v>
      </c>
      <c r="F34" s="12">
        <f t="shared" si="2"/>
        <v>3.3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1.6</v>
      </c>
      <c r="C35" s="12">
        <v>0</v>
      </c>
      <c r="D35" s="12">
        <v>0</v>
      </c>
      <c r="E35" s="12">
        <v>4.4000000000000004</v>
      </c>
      <c r="F35" s="12">
        <f t="shared" si="2"/>
        <v>6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1</v>
      </c>
      <c r="C36" s="12">
        <v>0</v>
      </c>
      <c r="D36" s="12">
        <v>0</v>
      </c>
      <c r="E36" s="12">
        <v>4</v>
      </c>
      <c r="F36" s="12">
        <f t="shared" si="2"/>
        <v>5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19">
        <v>1</v>
      </c>
      <c r="C37" s="119">
        <v>0</v>
      </c>
      <c r="D37" s="119">
        <v>0</v>
      </c>
      <c r="E37" s="119">
        <v>8.4</v>
      </c>
      <c r="F37" s="119">
        <f t="shared" si="2"/>
        <v>9.4</v>
      </c>
      <c r="G37" s="37"/>
    </row>
    <row r="38" spans="1:19" x14ac:dyDescent="0.2">
      <c r="A38" s="16" t="s">
        <v>33</v>
      </c>
      <c r="B38" s="12">
        <v>1.6</v>
      </c>
      <c r="C38" s="12">
        <v>0</v>
      </c>
      <c r="D38" s="12">
        <v>0</v>
      </c>
      <c r="E38" s="12">
        <v>6.6</v>
      </c>
      <c r="F38" s="12">
        <f t="shared" si="2"/>
        <v>8.1999999999999993</v>
      </c>
      <c r="G38" s="37"/>
    </row>
    <row r="39" spans="1:19" s="6" customFormat="1" x14ac:dyDescent="0.2">
      <c r="A39" s="16" t="s">
        <v>44</v>
      </c>
      <c r="B39" s="12">
        <v>1.6</v>
      </c>
      <c r="C39" s="12">
        <v>0</v>
      </c>
      <c r="D39" s="12">
        <v>0</v>
      </c>
      <c r="E39" s="12">
        <v>0.6</v>
      </c>
      <c r="F39" s="12">
        <f t="shared" si="2"/>
        <v>2.2000000000000002</v>
      </c>
      <c r="G39" s="60"/>
    </row>
    <row r="40" spans="1:19" s="6" customFormat="1" x14ac:dyDescent="0.2">
      <c r="A40" s="16" t="s">
        <v>88</v>
      </c>
      <c r="B40" s="12">
        <v>0.7</v>
      </c>
      <c r="C40" s="12">
        <v>0</v>
      </c>
      <c r="D40" s="12">
        <v>0</v>
      </c>
      <c r="E40" s="12">
        <v>2.8</v>
      </c>
      <c r="F40" s="12">
        <f t="shared" si="2"/>
        <v>3.5</v>
      </c>
      <c r="G40" s="60"/>
    </row>
    <row r="41" spans="1:19" x14ac:dyDescent="0.2">
      <c r="A41" s="42" t="s">
        <v>35</v>
      </c>
      <c r="B41" s="44">
        <f>AVERAGE(B32:B40)</f>
        <v>1.1888888888888889</v>
      </c>
      <c r="C41" s="44">
        <f>AVERAGE(C32:C40)</f>
        <v>0</v>
      </c>
      <c r="D41" s="44">
        <f>AVERAGE(D32:D40)</f>
        <v>0</v>
      </c>
      <c r="E41" s="44">
        <f>AVERAGE(E32:E40)</f>
        <v>3.8111111111111109</v>
      </c>
      <c r="F41" s="44">
        <f>AVERAGE(F32:F40)</f>
        <v>5</v>
      </c>
    </row>
    <row r="42" spans="1:19" x14ac:dyDescent="0.2">
      <c r="A42" s="46" t="s">
        <v>36</v>
      </c>
      <c r="B42" s="47">
        <f>AVERAGE(B4:B11,B13:B23,B25:B26,B28:B30,B32:B40)</f>
        <v>2.0303030303030298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4.5909090909090908</v>
      </c>
      <c r="F42" s="47">
        <f>AVERAGE(F4:F11,F13:F23,F25:F26,F28:F30,F32:F40)</f>
        <v>6.6212121212121211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17" sqref="K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116</v>
      </c>
      <c r="B1" s="127"/>
      <c r="C1" s="127"/>
      <c r="D1" s="127"/>
      <c r="E1" s="127"/>
      <c r="F1" s="127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0.4</v>
      </c>
      <c r="C4" s="12">
        <v>0</v>
      </c>
      <c r="D4" s="12">
        <v>0</v>
      </c>
      <c r="E4" s="12">
        <v>0</v>
      </c>
      <c r="F4" s="12">
        <f t="shared" ref="F4:F11" si="0">B4+C4+D4+E4</f>
        <v>0.4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2</v>
      </c>
      <c r="C5" s="12">
        <v>0</v>
      </c>
      <c r="D5" s="12">
        <v>0</v>
      </c>
      <c r="E5" s="12">
        <v>0</v>
      </c>
      <c r="F5" s="12">
        <f t="shared" si="0"/>
        <v>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0.8</v>
      </c>
      <c r="C7" s="12">
        <v>0</v>
      </c>
      <c r="D7" s="12">
        <v>0</v>
      </c>
      <c r="E7" s="12">
        <v>0</v>
      </c>
      <c r="F7" s="12">
        <f t="shared" si="0"/>
        <v>0.8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1.1000000000000001</v>
      </c>
      <c r="C10" s="12">
        <v>0</v>
      </c>
      <c r="D10" s="12">
        <v>0</v>
      </c>
      <c r="E10" s="12">
        <v>0</v>
      </c>
      <c r="F10" s="12">
        <f t="shared" si="0"/>
        <v>1.1000000000000001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0.2</v>
      </c>
      <c r="C11" s="12">
        <v>0</v>
      </c>
      <c r="D11" s="12">
        <v>0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0.63750000000000007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0.63750000000000007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0.3</v>
      </c>
      <c r="C16" s="12">
        <v>0</v>
      </c>
      <c r="D16" s="12">
        <v>0</v>
      </c>
      <c r="E16" s="12">
        <v>0</v>
      </c>
      <c r="F16" s="12">
        <f t="shared" si="1"/>
        <v>0.3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0.6</v>
      </c>
      <c r="C18" s="12">
        <v>0</v>
      </c>
      <c r="D18" s="12">
        <v>0</v>
      </c>
      <c r="E18" s="12">
        <v>0</v>
      </c>
      <c r="F18" s="12">
        <f t="shared" si="1"/>
        <v>0.6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0.1</v>
      </c>
      <c r="C22" s="12">
        <v>0</v>
      </c>
      <c r="D22" s="12">
        <v>0</v>
      </c>
      <c r="E22" s="12">
        <v>0</v>
      </c>
      <c r="F22" s="12">
        <f t="shared" si="1"/>
        <v>0.1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0.13636363636363638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0.13636363636363638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0.2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1.3</v>
      </c>
      <c r="C28" s="12">
        <v>0</v>
      </c>
      <c r="D28" s="12">
        <v>0</v>
      </c>
      <c r="E28" s="12">
        <v>0</v>
      </c>
      <c r="F28" s="12">
        <f>B28+C28+D28+E28</f>
        <v>1.3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1.6</v>
      </c>
      <c r="C29" s="12">
        <v>0</v>
      </c>
      <c r="D29" s="12">
        <v>0</v>
      </c>
      <c r="E29" s="12">
        <v>0</v>
      </c>
      <c r="F29" s="12">
        <f>B29+C29+D29+E29</f>
        <v>1.6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0.3</v>
      </c>
      <c r="C30" s="12">
        <v>0</v>
      </c>
      <c r="D30" s="12">
        <v>0</v>
      </c>
      <c r="E30" s="12">
        <v>0</v>
      </c>
      <c r="F30" s="12">
        <f>B30+C30+D30+E30</f>
        <v>0.3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1.0666666666666667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</row>
    <row r="39" spans="1:18" s="6" customFormat="1" x14ac:dyDescent="0.2">
      <c r="A39" s="16" t="s">
        <v>44</v>
      </c>
      <c r="B39" s="12">
        <v>0.8</v>
      </c>
      <c r="C39" s="12">
        <v>0</v>
      </c>
      <c r="D39" s="12">
        <v>0</v>
      </c>
      <c r="E39" s="12">
        <v>0</v>
      </c>
      <c r="F39" s="12">
        <f t="shared" si="2"/>
        <v>0.8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0.2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0.2</v>
      </c>
    </row>
    <row r="42" spans="1:18" x14ac:dyDescent="0.2">
      <c r="A42" s="46" t="s">
        <v>36</v>
      </c>
      <c r="B42" s="47">
        <f>AVERAGE(B4:B11,B13:B23,B25:B26,B28:B30,B32:B40)</f>
        <v>0.36363636363636365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0.36363636363636365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7" t="s">
        <v>117</v>
      </c>
      <c r="B1" s="127"/>
      <c r="C1" s="127"/>
      <c r="D1" s="127"/>
      <c r="E1" s="127"/>
      <c r="F1" s="127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118</v>
      </c>
      <c r="B1" s="127"/>
      <c r="C1" s="127"/>
      <c r="D1" s="127"/>
      <c r="E1" s="127"/>
      <c r="F1" s="127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7" t="s">
        <v>119</v>
      </c>
      <c r="B1" s="127"/>
      <c r="C1" s="127"/>
      <c r="D1" s="127"/>
      <c r="E1" s="127"/>
      <c r="F1" s="127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A37" sqref="A37:F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7" t="s">
        <v>120</v>
      </c>
      <c r="B1" s="127"/>
      <c r="C1" s="127"/>
      <c r="D1" s="127"/>
      <c r="E1" s="127"/>
      <c r="F1" s="127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2.8</v>
      </c>
      <c r="E6" s="12">
        <v>0</v>
      </c>
      <c r="F6" s="12">
        <f t="shared" si="0"/>
        <v>2.8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4.4000000000000004</v>
      </c>
      <c r="E7" s="12">
        <v>0</v>
      </c>
      <c r="F7" s="12">
        <f t="shared" si="0"/>
        <v>4.4000000000000004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0.8</v>
      </c>
      <c r="E8" s="12">
        <v>0</v>
      </c>
      <c r="F8" s="12">
        <f t="shared" si="0"/>
        <v>0.8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1.4</v>
      </c>
      <c r="E9" s="12">
        <v>0</v>
      </c>
      <c r="F9" s="12">
        <f t="shared" si="0"/>
        <v>1.4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0.5</v>
      </c>
      <c r="E10" s="12">
        <v>0</v>
      </c>
      <c r="F10" s="12">
        <f t="shared" si="0"/>
        <v>0.5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1.2375</v>
      </c>
      <c r="E12" s="43">
        <f>AVERAGE(E4:E11)</f>
        <v>0</v>
      </c>
      <c r="F12" s="43">
        <f>AVERAGE(F4:F11)</f>
        <v>1.2375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2.6</v>
      </c>
      <c r="E13" s="12">
        <v>0</v>
      </c>
      <c r="F13" s="12">
        <f t="shared" ref="F13:F23" si="1">B13+C13+D13+E13</f>
        <v>2.6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4</v>
      </c>
      <c r="E16" s="12">
        <v>0</v>
      </c>
      <c r="F16" s="12">
        <f t="shared" si="1"/>
        <v>4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18" t="s">
        <v>14</v>
      </c>
      <c r="B17" s="119">
        <v>0</v>
      </c>
      <c r="C17" s="119">
        <v>0</v>
      </c>
      <c r="D17" s="119">
        <v>24.8</v>
      </c>
      <c r="E17" s="119">
        <v>0</v>
      </c>
      <c r="F17" s="119">
        <f t="shared" si="1"/>
        <v>24.8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8.8000000000000007</v>
      </c>
      <c r="E18" s="12">
        <v>0</v>
      </c>
      <c r="F18" s="12">
        <f t="shared" si="1"/>
        <v>8.8000000000000007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18" t="s">
        <v>17</v>
      </c>
      <c r="B20" s="119">
        <v>0</v>
      </c>
      <c r="C20" s="119">
        <v>0</v>
      </c>
      <c r="D20" s="119">
        <v>29.5</v>
      </c>
      <c r="E20" s="119">
        <v>0</v>
      </c>
      <c r="F20" s="119">
        <f t="shared" si="1"/>
        <v>29.5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120" t="s">
        <v>20</v>
      </c>
      <c r="B23" s="119">
        <v>0</v>
      </c>
      <c r="C23" s="119">
        <v>0</v>
      </c>
      <c r="D23" s="119">
        <v>39.200000000000003</v>
      </c>
      <c r="E23" s="119">
        <v>0</v>
      </c>
      <c r="F23" s="119">
        <f t="shared" si="1"/>
        <v>39.200000000000003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9.9</v>
      </c>
      <c r="E24" s="44">
        <f>AVERAGE(E13:E23)</f>
        <v>0</v>
      </c>
      <c r="F24" s="44">
        <f>AVERAGE(F13:F23)</f>
        <v>9.9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2.2000000000000002</v>
      </c>
      <c r="E25" s="12">
        <v>0</v>
      </c>
      <c r="F25" s="12">
        <f>B25+C25+D25+E25</f>
        <v>2.2000000000000002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1.4</v>
      </c>
      <c r="E26" s="12">
        <v>0</v>
      </c>
      <c r="F26" s="12">
        <f>B26+C26+D26+E26</f>
        <v>1.4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1.8</v>
      </c>
      <c r="E27" s="43">
        <f>AVERAGE(E25:E26)</f>
        <v>0</v>
      </c>
      <c r="F27" s="44">
        <f>AVERAGE(F25:F26)</f>
        <v>1.8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3.2</v>
      </c>
      <c r="E28" s="12">
        <v>0</v>
      </c>
      <c r="F28" s="12">
        <f>B28+C28+D28+E28</f>
        <v>3.2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7.4</v>
      </c>
      <c r="E30" s="12">
        <v>0</v>
      </c>
      <c r="F30" s="12">
        <f>B30+C30+D30+E30</f>
        <v>7.4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3.5333333333333337</v>
      </c>
      <c r="E31" s="43">
        <f>AVERAGE(E28:E30)</f>
        <v>0</v>
      </c>
      <c r="F31" s="44">
        <f>AVERAGE(F28:F30)</f>
        <v>3.5333333333333337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7</v>
      </c>
      <c r="E32" s="12">
        <v>0</v>
      </c>
      <c r="F32" s="12">
        <f t="shared" ref="F32:F40" si="2">B32+C32+D32+E32</f>
        <v>7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5.4</v>
      </c>
      <c r="E33" s="12">
        <v>0</v>
      </c>
      <c r="F33" s="12">
        <f t="shared" si="2"/>
        <v>5.4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0.6</v>
      </c>
      <c r="E34" s="12">
        <v>0</v>
      </c>
      <c r="F34" s="12">
        <f t="shared" si="2"/>
        <v>0.6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8.8000000000000007</v>
      </c>
      <c r="E35" s="12">
        <v>0</v>
      </c>
      <c r="F35" s="12">
        <f t="shared" si="2"/>
        <v>8.8000000000000007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7.5</v>
      </c>
      <c r="E36" s="12">
        <v>0</v>
      </c>
      <c r="F36" s="12">
        <f t="shared" si="2"/>
        <v>7.5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18" t="s">
        <v>32</v>
      </c>
      <c r="B37" s="119">
        <v>0</v>
      </c>
      <c r="C37" s="119">
        <v>0</v>
      </c>
      <c r="D37" s="119">
        <v>20.399999999999999</v>
      </c>
      <c r="E37" s="119">
        <v>0</v>
      </c>
      <c r="F37" s="119">
        <f t="shared" si="2"/>
        <v>20.399999999999999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9.6</v>
      </c>
      <c r="E38" s="12">
        <v>0</v>
      </c>
      <c r="F38" s="12">
        <f t="shared" si="2"/>
        <v>9.6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4.5</v>
      </c>
      <c r="E39" s="12">
        <v>0</v>
      </c>
      <c r="F39" s="12">
        <f t="shared" si="2"/>
        <v>4.5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18" t="s">
        <v>88</v>
      </c>
      <c r="B40" s="119">
        <v>0</v>
      </c>
      <c r="C40" s="119">
        <v>0</v>
      </c>
      <c r="D40" s="119">
        <v>33.5</v>
      </c>
      <c r="E40" s="119">
        <v>0</v>
      </c>
      <c r="F40" s="119">
        <f t="shared" si="2"/>
        <v>33.5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10.811111111111112</v>
      </c>
      <c r="E41" s="44">
        <f>AVERAGE(E32:E40)</f>
        <v>0</v>
      </c>
      <c r="F41" s="44">
        <f>AVERAGE(F32:F40)</f>
        <v>10.811111111111112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6.9787878787878794</v>
      </c>
      <c r="E42" s="47">
        <f>AVERAGE(E4:E11,E13:E23,E25:E26,E28:E30,E32:E40)</f>
        <v>0</v>
      </c>
      <c r="F42" s="47">
        <f>AVERAGE(F4:F11,F13:F23,F25:F26,F28:F30,F32:F40)</f>
        <v>6.9787878787878794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A7" sqref="A7:F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7" t="s">
        <v>121</v>
      </c>
      <c r="B1" s="127"/>
      <c r="C1" s="127"/>
      <c r="D1" s="127"/>
      <c r="E1" s="127"/>
      <c r="F1" s="127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9.1999999999999993</v>
      </c>
      <c r="C4" s="12">
        <v>0</v>
      </c>
      <c r="D4" s="12">
        <v>2</v>
      </c>
      <c r="E4" s="12">
        <v>7.6</v>
      </c>
      <c r="F4" s="12">
        <f t="shared" ref="F4:F11" si="0">B4+C4+D4+E4</f>
        <v>18.799999999999997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4</v>
      </c>
      <c r="C5" s="12">
        <v>0</v>
      </c>
      <c r="D5" s="12">
        <v>0.2</v>
      </c>
      <c r="E5" s="12">
        <v>5</v>
      </c>
      <c r="F5" s="12">
        <f t="shared" si="0"/>
        <v>9.1999999999999993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3</v>
      </c>
      <c r="C6" s="12">
        <v>0</v>
      </c>
      <c r="D6" s="12">
        <v>1.2</v>
      </c>
      <c r="E6" s="12">
        <v>2.6</v>
      </c>
      <c r="F6" s="12">
        <f t="shared" si="0"/>
        <v>6.8000000000000007</v>
      </c>
      <c r="J6" s="30"/>
      <c r="K6" s="41"/>
      <c r="L6" s="41"/>
      <c r="M6" s="41"/>
      <c r="N6" s="41"/>
      <c r="O6" s="30"/>
    </row>
    <row r="7" spans="1:15" x14ac:dyDescent="0.2">
      <c r="A7" s="122" t="s">
        <v>5</v>
      </c>
      <c r="B7" s="110">
        <v>4</v>
      </c>
      <c r="C7" s="110">
        <v>0</v>
      </c>
      <c r="D7" s="110">
        <v>14</v>
      </c>
      <c r="E7" s="110">
        <v>5.4</v>
      </c>
      <c r="F7" s="110">
        <f t="shared" si="0"/>
        <v>23.4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6.4</v>
      </c>
      <c r="C8" s="12">
        <v>0</v>
      </c>
      <c r="D8" s="12">
        <v>3.8</v>
      </c>
      <c r="E8" s="12">
        <v>6</v>
      </c>
      <c r="F8" s="12">
        <f t="shared" si="0"/>
        <v>16.2</v>
      </c>
      <c r="J8" s="38"/>
      <c r="K8" s="41"/>
      <c r="L8" s="41"/>
      <c r="M8" s="41"/>
      <c r="N8" s="41"/>
      <c r="O8" s="38"/>
    </row>
    <row r="9" spans="1:15" x14ac:dyDescent="0.2">
      <c r="A9" s="118" t="s">
        <v>7</v>
      </c>
      <c r="B9" s="119">
        <v>2.2000000000000002</v>
      </c>
      <c r="C9" s="119">
        <v>0</v>
      </c>
      <c r="D9" s="119">
        <v>15.6</v>
      </c>
      <c r="E9" s="119">
        <v>3.4</v>
      </c>
      <c r="F9" s="119">
        <f t="shared" si="0"/>
        <v>21.2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5.0999999999999996</v>
      </c>
      <c r="E10" s="12">
        <v>4.3</v>
      </c>
      <c r="F10" s="12">
        <f t="shared" si="0"/>
        <v>9.3999999999999986</v>
      </c>
      <c r="J10" s="38"/>
      <c r="K10" s="41"/>
      <c r="L10" s="41"/>
      <c r="M10" s="41"/>
      <c r="N10" s="41"/>
      <c r="O10" s="38"/>
    </row>
    <row r="11" spans="1:15" x14ac:dyDescent="0.2">
      <c r="A11" s="121" t="s">
        <v>47</v>
      </c>
      <c r="B11" s="119">
        <v>9</v>
      </c>
      <c r="C11" s="119">
        <v>0</v>
      </c>
      <c r="D11" s="119">
        <v>5.5</v>
      </c>
      <c r="E11" s="119">
        <v>11.3</v>
      </c>
      <c r="F11" s="119">
        <f t="shared" si="0"/>
        <v>25.8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4.7249999999999996</v>
      </c>
      <c r="C12" s="43">
        <f>AVERAGE(C4:C11)</f>
        <v>0</v>
      </c>
      <c r="D12" s="43">
        <f>AVERAGE(D4:D11)</f>
        <v>5.9249999999999998</v>
      </c>
      <c r="E12" s="43">
        <f>AVERAGE(E4:E11)</f>
        <v>5.6999999999999993</v>
      </c>
      <c r="F12" s="43">
        <f>AVERAGE(F4:F11)</f>
        <v>16.350000000000001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18" t="s">
        <v>10</v>
      </c>
      <c r="B13" s="119">
        <v>7.8</v>
      </c>
      <c r="C13" s="119">
        <v>0</v>
      </c>
      <c r="D13" s="119">
        <v>23.6</v>
      </c>
      <c r="E13" s="119">
        <v>3.2</v>
      </c>
      <c r="F13" s="119">
        <f t="shared" ref="F13:F23" si="1">B13+C13+D13+E13</f>
        <v>34.6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16.100000000000001</v>
      </c>
      <c r="E14" s="12">
        <v>13.3</v>
      </c>
      <c r="F14" s="12">
        <f t="shared" si="1"/>
        <v>29.400000000000002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2.6</v>
      </c>
      <c r="C15" s="12">
        <v>0</v>
      </c>
      <c r="D15" s="12">
        <v>0.4</v>
      </c>
      <c r="E15" s="12">
        <v>1.6</v>
      </c>
      <c r="F15" s="12">
        <f t="shared" si="1"/>
        <v>4.5999999999999996</v>
      </c>
      <c r="J15" s="38"/>
      <c r="K15" s="41"/>
      <c r="L15" s="41"/>
      <c r="M15" s="41"/>
      <c r="N15" s="41"/>
      <c r="O15" s="38"/>
    </row>
    <row r="16" spans="1:15" x14ac:dyDescent="0.2">
      <c r="A16" s="118" t="s">
        <v>13</v>
      </c>
      <c r="B16" s="119">
        <v>5.5</v>
      </c>
      <c r="C16" s="119">
        <v>0</v>
      </c>
      <c r="D16" s="119">
        <v>1</v>
      </c>
      <c r="E16" s="119">
        <v>14.5</v>
      </c>
      <c r="F16" s="119">
        <f t="shared" si="1"/>
        <v>21</v>
      </c>
      <c r="J16" s="38"/>
      <c r="K16" s="41"/>
      <c r="L16" s="41"/>
      <c r="M16" s="41"/>
      <c r="N16" s="41"/>
      <c r="O16" s="38"/>
    </row>
    <row r="17" spans="1:15" x14ac:dyDescent="0.2">
      <c r="A17" s="118" t="s">
        <v>14</v>
      </c>
      <c r="B17" s="119">
        <v>7.5</v>
      </c>
      <c r="C17" s="119">
        <v>0</v>
      </c>
      <c r="D17" s="119">
        <v>34.799999999999997</v>
      </c>
      <c r="E17" s="119">
        <v>0.3</v>
      </c>
      <c r="F17" s="119">
        <f t="shared" si="1"/>
        <v>42.599999999999994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4.4000000000000004</v>
      </c>
      <c r="C18" s="12">
        <v>0</v>
      </c>
      <c r="D18" s="12">
        <v>4</v>
      </c>
      <c r="E18" s="12">
        <v>7.8</v>
      </c>
      <c r="F18" s="12">
        <f t="shared" si="1"/>
        <v>16.2</v>
      </c>
      <c r="J18" s="38"/>
      <c r="K18" s="41"/>
      <c r="L18" s="41"/>
      <c r="M18" s="41"/>
      <c r="N18" s="41"/>
      <c r="O18" s="38"/>
    </row>
    <row r="19" spans="1:15" x14ac:dyDescent="0.2">
      <c r="A19" s="118" t="s">
        <v>16</v>
      </c>
      <c r="B19" s="119">
        <v>11</v>
      </c>
      <c r="C19" s="119">
        <v>0</v>
      </c>
      <c r="D19" s="119">
        <v>21.6</v>
      </c>
      <c r="E19" s="119">
        <v>13.8</v>
      </c>
      <c r="F19" s="119">
        <f t="shared" si="1"/>
        <v>46.400000000000006</v>
      </c>
      <c r="J19" s="38"/>
      <c r="K19" s="41"/>
      <c r="L19" s="41"/>
      <c r="M19" s="41"/>
      <c r="N19" s="41"/>
      <c r="O19" s="38"/>
    </row>
    <row r="20" spans="1:15" x14ac:dyDescent="0.2">
      <c r="A20" s="118" t="s">
        <v>17</v>
      </c>
      <c r="B20" s="119">
        <v>6.5</v>
      </c>
      <c r="C20" s="119">
        <v>0</v>
      </c>
      <c r="D20" s="119">
        <v>10.5</v>
      </c>
      <c r="E20" s="119">
        <v>12.7</v>
      </c>
      <c r="F20" s="119">
        <f t="shared" si="1"/>
        <v>29.7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3.8</v>
      </c>
      <c r="C21" s="12">
        <v>0</v>
      </c>
      <c r="D21" s="12">
        <v>0.2</v>
      </c>
      <c r="E21" s="12">
        <v>0</v>
      </c>
      <c r="F21" s="12">
        <f t="shared" si="1"/>
        <v>4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11.3</v>
      </c>
      <c r="E22" s="12">
        <v>7.3</v>
      </c>
      <c r="F22" s="12">
        <f t="shared" si="1"/>
        <v>18.600000000000001</v>
      </c>
      <c r="J22" s="38"/>
      <c r="K22" s="41"/>
      <c r="L22" s="41"/>
      <c r="M22" s="41"/>
      <c r="N22" s="41"/>
      <c r="O22" s="38"/>
    </row>
    <row r="23" spans="1:15" x14ac:dyDescent="0.2">
      <c r="A23" s="120" t="s">
        <v>20</v>
      </c>
      <c r="B23" s="119">
        <v>1.6</v>
      </c>
      <c r="C23" s="119">
        <v>0</v>
      </c>
      <c r="D23" s="119">
        <v>21.8</v>
      </c>
      <c r="E23" s="119">
        <v>20.2</v>
      </c>
      <c r="F23" s="119">
        <f t="shared" si="1"/>
        <v>43.6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4.6090909090909085</v>
      </c>
      <c r="C24" s="44">
        <f>AVERAGE(C13:C23)</f>
        <v>0</v>
      </c>
      <c r="D24" s="44">
        <f>AVERAGE(D13:D23)</f>
        <v>13.209090909090911</v>
      </c>
      <c r="E24" s="44">
        <f>AVERAGE(E13:E23)</f>
        <v>8.6090909090909093</v>
      </c>
      <c r="F24" s="44">
        <f>AVERAGE(F13:F23)</f>
        <v>26.427272727272726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10</v>
      </c>
      <c r="C25" s="12">
        <v>0</v>
      </c>
      <c r="D25" s="12">
        <v>5.8</v>
      </c>
      <c r="E25" s="12">
        <v>7.4</v>
      </c>
      <c r="F25" s="12">
        <f>B25+C25+D25+E25</f>
        <v>23.200000000000003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6.6</v>
      </c>
      <c r="C26" s="12">
        <v>0</v>
      </c>
      <c r="D26" s="12">
        <v>0.6</v>
      </c>
      <c r="E26" s="12">
        <v>14.8</v>
      </c>
      <c r="F26" s="12">
        <f>B26+C26+D26+E26</f>
        <v>22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8.3000000000000007</v>
      </c>
      <c r="C27" s="43">
        <f>AVERAGE(C25:C26)</f>
        <v>0</v>
      </c>
      <c r="D27" s="43">
        <f>AVERAGE(D25:D26)</f>
        <v>3.1999999999999997</v>
      </c>
      <c r="E27" s="43">
        <f>AVERAGE(E25:E26)</f>
        <v>11.100000000000001</v>
      </c>
      <c r="F27" s="44">
        <f>AVERAGE(F25:F26)</f>
        <v>22.6</v>
      </c>
      <c r="J27" s="38"/>
      <c r="K27" s="41"/>
      <c r="L27" s="41"/>
      <c r="M27" s="41"/>
      <c r="N27" s="41"/>
      <c r="O27" s="38"/>
    </row>
    <row r="28" spans="1:15" x14ac:dyDescent="0.2">
      <c r="A28" s="118" t="s">
        <v>25</v>
      </c>
      <c r="B28" s="119">
        <v>0</v>
      </c>
      <c r="C28" s="119">
        <v>0</v>
      </c>
      <c r="D28" s="119">
        <v>40.5</v>
      </c>
      <c r="E28" s="119">
        <v>5.8</v>
      </c>
      <c r="F28" s="119">
        <f>B28+C28+D28+E28</f>
        <v>46.3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2</v>
      </c>
      <c r="E29" s="12">
        <v>4.4000000000000004</v>
      </c>
      <c r="F29" s="12">
        <f>B29+C29+D29+E29</f>
        <v>6.4</v>
      </c>
      <c r="J29" s="38"/>
      <c r="K29" s="41"/>
      <c r="L29" s="41"/>
      <c r="M29" s="41"/>
      <c r="N29" s="41"/>
      <c r="O29" s="38"/>
    </row>
    <row r="30" spans="1:15" x14ac:dyDescent="0.2">
      <c r="A30" s="118" t="s">
        <v>27</v>
      </c>
      <c r="B30" s="119">
        <v>0</v>
      </c>
      <c r="C30" s="119">
        <v>0</v>
      </c>
      <c r="D30" s="119">
        <v>19.8</v>
      </c>
      <c r="E30" s="119">
        <v>6.2</v>
      </c>
      <c r="F30" s="119">
        <f>B30+C30+D30+E30</f>
        <v>26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20.766666666666666</v>
      </c>
      <c r="E31" s="43">
        <f>AVERAGE(E28:E30)</f>
        <v>5.4666666666666659</v>
      </c>
      <c r="F31" s="44">
        <f>AVERAGE(F28:F30)</f>
        <v>26.233333333333331</v>
      </c>
      <c r="J31" s="38"/>
      <c r="K31" s="41"/>
      <c r="L31" s="41"/>
      <c r="M31" s="41"/>
      <c r="N31" s="41"/>
      <c r="O31" s="38"/>
    </row>
    <row r="32" spans="1:15" x14ac:dyDescent="0.2">
      <c r="A32" s="118" t="s">
        <v>45</v>
      </c>
      <c r="B32" s="119">
        <v>0</v>
      </c>
      <c r="C32" s="119">
        <v>0</v>
      </c>
      <c r="D32" s="119">
        <v>8.1999999999999993</v>
      </c>
      <c r="E32" s="119">
        <v>5</v>
      </c>
      <c r="F32" s="119">
        <f t="shared" ref="F32:F40" si="2">B32+C32+D32+E32</f>
        <v>13.2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3</v>
      </c>
      <c r="E33" s="12">
        <v>3.6</v>
      </c>
      <c r="F33" s="12">
        <f t="shared" si="2"/>
        <v>6.6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2.7</v>
      </c>
      <c r="E34" s="12">
        <v>6.8</v>
      </c>
      <c r="F34" s="12">
        <f t="shared" si="2"/>
        <v>9.5</v>
      </c>
      <c r="J34" s="38"/>
      <c r="K34" s="41"/>
      <c r="L34" s="41"/>
      <c r="M34" s="41"/>
      <c r="N34" s="41"/>
      <c r="O34" s="38"/>
    </row>
    <row r="35" spans="1:18" x14ac:dyDescent="0.2">
      <c r="A35" s="118" t="s">
        <v>31</v>
      </c>
      <c r="B35" s="119">
        <v>2</v>
      </c>
      <c r="C35" s="119">
        <v>0</v>
      </c>
      <c r="D35" s="119">
        <v>1.4</v>
      </c>
      <c r="E35" s="119">
        <v>30.6</v>
      </c>
      <c r="F35" s="119">
        <f t="shared" si="2"/>
        <v>34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0.8</v>
      </c>
      <c r="E36" s="12">
        <v>9.6999999999999993</v>
      </c>
      <c r="F36" s="12">
        <f t="shared" si="2"/>
        <v>10.5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5.6</v>
      </c>
      <c r="E37" s="12">
        <v>4.5999999999999996</v>
      </c>
      <c r="F37" s="12">
        <f t="shared" si="2"/>
        <v>10.199999999999999</v>
      </c>
    </row>
    <row r="38" spans="1:18" x14ac:dyDescent="0.2">
      <c r="A38" s="118" t="s">
        <v>33</v>
      </c>
      <c r="B38" s="119">
        <v>6.4</v>
      </c>
      <c r="C38" s="119">
        <v>0</v>
      </c>
      <c r="D38" s="119">
        <v>0.2</v>
      </c>
      <c r="E38" s="119">
        <v>22.6</v>
      </c>
      <c r="F38" s="119">
        <f t="shared" si="2"/>
        <v>29.200000000000003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2.5</v>
      </c>
      <c r="F39" s="12">
        <f t="shared" si="2"/>
        <v>2.5</v>
      </c>
    </row>
    <row r="40" spans="1:18" s="6" customFormat="1" x14ac:dyDescent="0.2">
      <c r="A40" s="118" t="s">
        <v>88</v>
      </c>
      <c r="B40" s="119">
        <v>0</v>
      </c>
      <c r="C40" s="119">
        <v>0</v>
      </c>
      <c r="D40" s="119">
        <v>0</v>
      </c>
      <c r="E40" s="119">
        <v>13</v>
      </c>
      <c r="F40" s="119">
        <f t="shared" si="2"/>
        <v>13</v>
      </c>
    </row>
    <row r="41" spans="1:18" x14ac:dyDescent="0.2">
      <c r="A41" s="42" t="s">
        <v>35</v>
      </c>
      <c r="B41" s="44">
        <f>AVERAGE(B32:B40)</f>
        <v>0.93333333333333335</v>
      </c>
      <c r="C41" s="44">
        <f>AVERAGE(C32:C40)</f>
        <v>0</v>
      </c>
      <c r="D41" s="44">
        <f>AVERAGE(D32:D40)</f>
        <v>2.4333333333333327</v>
      </c>
      <c r="E41" s="44">
        <f>AVERAGE(E32:E40)</f>
        <v>10.933333333333334</v>
      </c>
      <c r="F41" s="44">
        <f>AVERAGE(F32:F40)</f>
        <v>14.299999999999999</v>
      </c>
    </row>
    <row r="42" spans="1:18" x14ac:dyDescent="0.2">
      <c r="A42" s="46" t="s">
        <v>36</v>
      </c>
      <c r="B42" s="47">
        <f>AVERAGE(B4:B11,B13:B23,B25:B26,B28:B30,B32:B40)</f>
        <v>3.439393939393939</v>
      </c>
      <c r="C42" s="47">
        <f>AVERAGE(C4:C11,C13:C23,C25:C26,C28:C30,C32:C40)</f>
        <v>0</v>
      </c>
      <c r="D42" s="47">
        <f>AVERAGE(D4:D11,D13:D23,D25:D26,D28:D30,D32:D40)</f>
        <v>8.5848484848484858</v>
      </c>
      <c r="E42" s="47">
        <f>AVERAGE(E4:E11,E13:E23,E25:E26,E28:E30,E32:E40)</f>
        <v>8.4030303030303042</v>
      </c>
      <c r="F42" s="47">
        <f>AVERAGE(F4:F11,F13:F23,F25:F26,F28:F30,F32:F40)</f>
        <v>20.427272727272733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122</v>
      </c>
      <c r="B1" s="127"/>
      <c r="C1" s="127"/>
      <c r="D1" s="127"/>
      <c r="E1" s="127"/>
      <c r="F1" s="127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8" t="s">
        <v>2</v>
      </c>
      <c r="B4" s="119">
        <v>0</v>
      </c>
      <c r="C4" s="119">
        <v>0</v>
      </c>
      <c r="D4" s="119">
        <v>28.4</v>
      </c>
      <c r="E4" s="119">
        <v>0.8</v>
      </c>
      <c r="F4" s="119">
        <f t="shared" ref="F4:F11" si="0">B4+C4+D4+E4</f>
        <v>29.2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12.2</v>
      </c>
      <c r="E5" s="12">
        <v>0.8</v>
      </c>
      <c r="F5" s="12">
        <f t="shared" si="0"/>
        <v>13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0</v>
      </c>
      <c r="C6" s="119">
        <v>0</v>
      </c>
      <c r="D6" s="119">
        <v>20.2</v>
      </c>
      <c r="E6" s="119">
        <v>0.8</v>
      </c>
      <c r="F6" s="119">
        <f t="shared" si="0"/>
        <v>21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5.8</v>
      </c>
      <c r="E7" s="12">
        <v>1</v>
      </c>
      <c r="F7" s="12">
        <f t="shared" si="0"/>
        <v>6.8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5.8</v>
      </c>
      <c r="E8" s="12">
        <v>0.6</v>
      </c>
      <c r="F8" s="12">
        <f t="shared" si="0"/>
        <v>6.3999999999999995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1.4</v>
      </c>
      <c r="E9" s="12">
        <v>0</v>
      </c>
      <c r="F9" s="12">
        <f t="shared" si="0"/>
        <v>1.4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8" t="s">
        <v>8</v>
      </c>
      <c r="B10" s="119">
        <v>0</v>
      </c>
      <c r="C10" s="119">
        <v>0</v>
      </c>
      <c r="D10" s="119">
        <v>12.7</v>
      </c>
      <c r="E10" s="119">
        <v>0.9</v>
      </c>
      <c r="F10" s="119">
        <f t="shared" si="0"/>
        <v>13.6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1" t="s">
        <v>47</v>
      </c>
      <c r="B11" s="119">
        <v>0</v>
      </c>
      <c r="C11" s="119">
        <v>0</v>
      </c>
      <c r="D11" s="119">
        <v>17.5</v>
      </c>
      <c r="E11" s="119">
        <v>0.5</v>
      </c>
      <c r="F11" s="119">
        <f t="shared" si="0"/>
        <v>18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13</v>
      </c>
      <c r="E12" s="43">
        <f>AVERAGE(E4:E11)</f>
        <v>0.67500000000000004</v>
      </c>
      <c r="F12" s="43">
        <f>AVERAGE(F4:F11)</f>
        <v>13.675000000000001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8" t="s">
        <v>10</v>
      </c>
      <c r="B13" s="119">
        <v>0</v>
      </c>
      <c r="C13" s="119">
        <v>0</v>
      </c>
      <c r="D13" s="119">
        <v>15.8</v>
      </c>
      <c r="E13" s="119">
        <v>0.6</v>
      </c>
      <c r="F13" s="119">
        <f t="shared" ref="F13:F23" si="1">B13+C13+D13+E13</f>
        <v>16.400000000000002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18" t="s">
        <v>11</v>
      </c>
      <c r="B14" s="119">
        <v>0</v>
      </c>
      <c r="C14" s="119">
        <v>0</v>
      </c>
      <c r="D14" s="119">
        <v>63.7</v>
      </c>
      <c r="E14" s="119">
        <v>1.06</v>
      </c>
      <c r="F14" s="119">
        <f t="shared" si="1"/>
        <v>64.760000000000005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1</v>
      </c>
      <c r="E16" s="12">
        <v>0</v>
      </c>
      <c r="F16" s="12">
        <f t="shared" si="1"/>
        <v>1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3.8</v>
      </c>
      <c r="E17" s="12">
        <v>0</v>
      </c>
      <c r="F17" s="12">
        <f t="shared" si="1"/>
        <v>3.8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19">
        <v>0</v>
      </c>
      <c r="C18" s="119">
        <v>0</v>
      </c>
      <c r="D18" s="119">
        <v>32.6</v>
      </c>
      <c r="E18" s="119">
        <v>0.8</v>
      </c>
      <c r="F18" s="119">
        <f t="shared" si="1"/>
        <v>33.4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8" t="s">
        <v>16</v>
      </c>
      <c r="B19" s="119">
        <v>0</v>
      </c>
      <c r="C19" s="119">
        <v>0</v>
      </c>
      <c r="D19" s="119">
        <v>55.4</v>
      </c>
      <c r="E19" s="119">
        <v>1</v>
      </c>
      <c r="F19" s="119">
        <f t="shared" si="1"/>
        <v>56.4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17</v>
      </c>
      <c r="B20" s="119">
        <v>0</v>
      </c>
      <c r="C20" s="119">
        <v>0</v>
      </c>
      <c r="D20" s="119">
        <v>72</v>
      </c>
      <c r="E20" s="119">
        <v>2.2000000000000002</v>
      </c>
      <c r="F20" s="119">
        <f t="shared" si="1"/>
        <v>74.2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0.5</v>
      </c>
      <c r="E22" s="12">
        <v>0</v>
      </c>
      <c r="F22" s="12">
        <f t="shared" si="1"/>
        <v>0.5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0" t="s">
        <v>20</v>
      </c>
      <c r="B23" s="119">
        <v>0</v>
      </c>
      <c r="C23" s="119">
        <v>0</v>
      </c>
      <c r="D23" s="119">
        <v>17</v>
      </c>
      <c r="E23" s="119">
        <v>0</v>
      </c>
      <c r="F23" s="119">
        <f t="shared" si="1"/>
        <v>17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23.8</v>
      </c>
      <c r="E24" s="44">
        <f>AVERAGE(E13:E23)</f>
        <v>0.51454545454545453</v>
      </c>
      <c r="F24" s="44">
        <f>AVERAGE(F13:F23)</f>
        <v>24.314545454545456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19">
        <v>0</v>
      </c>
      <c r="C25" s="119">
        <v>0</v>
      </c>
      <c r="D25" s="119">
        <v>49.8</v>
      </c>
      <c r="E25" s="119">
        <v>1</v>
      </c>
      <c r="F25" s="119">
        <f>B25+C25+D25+E25</f>
        <v>50.8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8" t="s">
        <v>23</v>
      </c>
      <c r="B26" s="119">
        <v>0</v>
      </c>
      <c r="C26" s="119">
        <v>0</v>
      </c>
      <c r="D26" s="119">
        <v>47.6</v>
      </c>
      <c r="E26" s="119">
        <v>0.8</v>
      </c>
      <c r="F26" s="119">
        <f>B26+C26+D26+E26</f>
        <v>48.4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48.7</v>
      </c>
      <c r="E27" s="43">
        <f>AVERAGE(E25:E26)</f>
        <v>0.9</v>
      </c>
      <c r="F27" s="44">
        <f>AVERAGE(F25:F26)</f>
        <v>49.599999999999994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25</v>
      </c>
      <c r="B28" s="119">
        <v>0</v>
      </c>
      <c r="C28" s="119">
        <v>0</v>
      </c>
      <c r="D28" s="119">
        <v>23.1</v>
      </c>
      <c r="E28" s="119">
        <v>0</v>
      </c>
      <c r="F28" s="119">
        <f>B28+C28+D28+E28</f>
        <v>23.1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0</v>
      </c>
      <c r="C29" s="119">
        <v>0</v>
      </c>
      <c r="D29" s="119">
        <v>28.4</v>
      </c>
      <c r="E29" s="119">
        <v>0.6</v>
      </c>
      <c r="F29" s="119">
        <f>B29+C29+D29+E29</f>
        <v>29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</v>
      </c>
      <c r="C30" s="119">
        <v>0</v>
      </c>
      <c r="D30" s="119">
        <v>24.5</v>
      </c>
      <c r="E30" s="119">
        <v>1.9</v>
      </c>
      <c r="F30" s="119">
        <f>B30+C30+D30+E30</f>
        <v>26.4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25.333333333333332</v>
      </c>
      <c r="E31" s="43">
        <f>AVERAGE(E28:E30)</f>
        <v>0.83333333333333337</v>
      </c>
      <c r="F31" s="44">
        <f>AVERAGE(F28:F30)</f>
        <v>26.166666666666668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6.4</v>
      </c>
      <c r="E32" s="12">
        <v>0</v>
      </c>
      <c r="F32" s="12">
        <f t="shared" ref="F32:F40" si="2">B32+C32+D32+E32</f>
        <v>6.4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0</v>
      </c>
      <c r="C33" s="119">
        <v>0</v>
      </c>
      <c r="D33" s="119">
        <v>38</v>
      </c>
      <c r="E33" s="119">
        <v>0</v>
      </c>
      <c r="F33" s="119">
        <f t="shared" si="2"/>
        <v>38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18" t="s">
        <v>31</v>
      </c>
      <c r="B35" s="119">
        <v>0</v>
      </c>
      <c r="C35" s="119">
        <v>0</v>
      </c>
      <c r="D35" s="119">
        <v>63.6</v>
      </c>
      <c r="E35" s="119">
        <v>0.2</v>
      </c>
      <c r="F35" s="119">
        <f t="shared" si="2"/>
        <v>63.800000000000004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0</v>
      </c>
      <c r="C36" s="119">
        <v>0</v>
      </c>
      <c r="D36" s="119">
        <v>10.8</v>
      </c>
      <c r="E36" s="119">
        <v>0.2</v>
      </c>
      <c r="F36" s="119">
        <f t="shared" si="2"/>
        <v>11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19">
        <v>0</v>
      </c>
      <c r="C37" s="119">
        <v>0</v>
      </c>
      <c r="D37" s="119">
        <v>11.8</v>
      </c>
      <c r="E37" s="119">
        <v>0.2</v>
      </c>
      <c r="F37" s="119">
        <f t="shared" si="2"/>
        <v>12</v>
      </c>
    </row>
    <row r="38" spans="1:19" x14ac:dyDescent="0.2">
      <c r="A38" s="118" t="s">
        <v>33</v>
      </c>
      <c r="B38" s="119">
        <v>0</v>
      </c>
      <c r="C38" s="119">
        <v>0</v>
      </c>
      <c r="D38" s="119">
        <v>69.2</v>
      </c>
      <c r="E38" s="119">
        <v>0.6</v>
      </c>
      <c r="F38" s="119">
        <f t="shared" si="2"/>
        <v>69.8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18" t="s">
        <v>88</v>
      </c>
      <c r="B40" s="119">
        <v>0</v>
      </c>
      <c r="C40" s="119">
        <v>0</v>
      </c>
      <c r="D40" s="119">
        <v>34</v>
      </c>
      <c r="E40" s="119">
        <v>0</v>
      </c>
      <c r="F40" s="119">
        <f t="shared" si="2"/>
        <v>34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25.977777777777778</v>
      </c>
      <c r="E41" s="44">
        <f>AVERAGE(E32:E40)</f>
        <v>0.13333333333333336</v>
      </c>
      <c r="F41" s="44">
        <f>AVERAGE(F32:F40)</f>
        <v>26.111111111111111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23.424242424242426</v>
      </c>
      <c r="E42" s="47">
        <f>AVERAGE(E4:E11,E13:E23,E25:E26,E28:E30,E32:E40)</f>
        <v>0.50181818181818183</v>
      </c>
      <c r="F42" s="47">
        <f>AVERAGE(F4:F11,F13:F23,F25:F26,F28:F30,F32:F40)</f>
        <v>23.926060606060606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16" sqref="K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96</v>
      </c>
      <c r="B1" s="127"/>
      <c r="C1" s="127"/>
      <c r="D1" s="127"/>
      <c r="E1" s="127"/>
      <c r="F1" s="127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0.2</v>
      </c>
      <c r="E4" s="12">
        <v>3.2</v>
      </c>
      <c r="F4" s="12">
        <f t="shared" ref="F4:F11" si="0">B4+C4+D4+E4</f>
        <v>3.4000000000000004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0.2</v>
      </c>
      <c r="E5" s="12">
        <v>6</v>
      </c>
      <c r="F5" s="12">
        <f t="shared" si="0"/>
        <v>6.2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2</v>
      </c>
      <c r="E6" s="12">
        <v>3</v>
      </c>
      <c r="F6" s="12">
        <f t="shared" si="0"/>
        <v>5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1.8</v>
      </c>
      <c r="E7" s="12">
        <v>5.4</v>
      </c>
      <c r="F7" s="12">
        <f t="shared" si="0"/>
        <v>7.2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4</v>
      </c>
      <c r="F8" s="12">
        <f t="shared" si="0"/>
        <v>4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11</v>
      </c>
      <c r="F9" s="12">
        <f t="shared" si="0"/>
        <v>11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4.8</v>
      </c>
      <c r="F10" s="12">
        <f t="shared" si="0"/>
        <v>4.8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1.2</v>
      </c>
      <c r="E11" s="12">
        <v>4</v>
      </c>
      <c r="F11" s="12">
        <f t="shared" si="0"/>
        <v>5.2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0.67500000000000004</v>
      </c>
      <c r="E12" s="43">
        <f>AVERAGE(E4:E11)</f>
        <v>5.1749999999999998</v>
      </c>
      <c r="F12" s="43">
        <f>AVERAGE(F4:F11)</f>
        <v>5.85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6.4</v>
      </c>
      <c r="E13" s="12">
        <v>5.6</v>
      </c>
      <c r="F13" s="12">
        <f t="shared" ref="F13:F23" si="1">B13+C13+D13+E13</f>
        <v>12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8" t="s">
        <v>11</v>
      </c>
      <c r="B14" s="119">
        <v>0</v>
      </c>
      <c r="C14" s="119">
        <v>0</v>
      </c>
      <c r="D14" s="119">
        <v>15.8</v>
      </c>
      <c r="E14" s="119">
        <v>6.25</v>
      </c>
      <c r="F14" s="119">
        <f t="shared" si="1"/>
        <v>22.05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4.5999999999999996</v>
      </c>
      <c r="E15" s="12">
        <v>3</v>
      </c>
      <c r="F15" s="12">
        <f t="shared" si="1"/>
        <v>7.6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18" t="s">
        <v>13</v>
      </c>
      <c r="B16" s="119">
        <v>0</v>
      </c>
      <c r="C16" s="119">
        <v>0</v>
      </c>
      <c r="D16" s="119">
        <v>12.5</v>
      </c>
      <c r="E16" s="119">
        <v>4</v>
      </c>
      <c r="F16" s="119">
        <f t="shared" si="1"/>
        <v>16.5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6.5</v>
      </c>
      <c r="E17" s="12">
        <v>3</v>
      </c>
      <c r="F17" s="12">
        <f t="shared" si="1"/>
        <v>9.5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7.4</v>
      </c>
      <c r="E18" s="12">
        <v>7.2</v>
      </c>
      <c r="F18" s="12">
        <f t="shared" si="1"/>
        <v>14.600000000000001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4.5999999999999996</v>
      </c>
      <c r="E19" s="12">
        <v>5</v>
      </c>
      <c r="F19" s="12">
        <f t="shared" si="1"/>
        <v>9.6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0</v>
      </c>
      <c r="C20" s="119">
        <v>0</v>
      </c>
      <c r="D20" s="119">
        <v>27</v>
      </c>
      <c r="E20" s="119">
        <v>7.5</v>
      </c>
      <c r="F20" s="119">
        <f t="shared" si="1"/>
        <v>34.5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12.6</v>
      </c>
      <c r="E21" s="12">
        <v>2.6</v>
      </c>
      <c r="F21" s="12">
        <f t="shared" si="1"/>
        <v>15.2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12.5</v>
      </c>
      <c r="E22" s="12">
        <v>3.3</v>
      </c>
      <c r="F22" s="12">
        <f t="shared" si="1"/>
        <v>15.8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6.5</v>
      </c>
      <c r="E23" s="12">
        <v>3</v>
      </c>
      <c r="F23" s="12">
        <f t="shared" si="1"/>
        <v>9.5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10.581818181818182</v>
      </c>
      <c r="E24" s="44">
        <f>AVERAGE(E13:E23)</f>
        <v>4.586363636363636</v>
      </c>
      <c r="F24" s="44">
        <f>AVERAGE(F13:F23)</f>
        <v>15.168181818181818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2.8</v>
      </c>
      <c r="E25" s="12">
        <v>4.4000000000000004</v>
      </c>
      <c r="F25" s="12">
        <f>B25+C25+D25+E25</f>
        <v>7.2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3.2</v>
      </c>
      <c r="E26" s="12">
        <v>4.4000000000000004</v>
      </c>
      <c r="F26" s="12">
        <f>B26+C26+D26+E26</f>
        <v>7.6000000000000005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3</v>
      </c>
      <c r="E27" s="43">
        <f>AVERAGE(E25:E26)</f>
        <v>4.4000000000000004</v>
      </c>
      <c r="F27" s="44">
        <f>AVERAGE(F25:F26)</f>
        <v>7.4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5.4</v>
      </c>
      <c r="E28" s="12">
        <v>3.6</v>
      </c>
      <c r="F28" s="12">
        <f>B28+C28+D28+E28</f>
        <v>9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0.2</v>
      </c>
      <c r="E29" s="12">
        <v>4</v>
      </c>
      <c r="F29" s="12">
        <f>B29+C29+D29+E29</f>
        <v>4.2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0.5</v>
      </c>
      <c r="E30" s="12">
        <v>4</v>
      </c>
      <c r="F30" s="12">
        <f>B30+C30+D30+E30</f>
        <v>4.5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2.0333333333333337</v>
      </c>
      <c r="E31" s="103">
        <f>AVERAGE(E28:E30)</f>
        <v>3.8666666666666667</v>
      </c>
      <c r="F31" s="104">
        <f>AVERAGE(F28:F30)</f>
        <v>5.8999999999999995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6.8</v>
      </c>
      <c r="E32" s="12">
        <v>4</v>
      </c>
      <c r="F32" s="12">
        <f t="shared" ref="F32:F40" si="2">B32+C32+D32+E32</f>
        <v>10.8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4.4000000000000004</v>
      </c>
      <c r="E33" s="12">
        <v>7.4</v>
      </c>
      <c r="F33" s="12">
        <f t="shared" si="2"/>
        <v>11.8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3</v>
      </c>
      <c r="F34" s="12">
        <f t="shared" si="2"/>
        <v>3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3.6</v>
      </c>
      <c r="E35" s="12">
        <v>4.8</v>
      </c>
      <c r="F35" s="12">
        <f t="shared" si="2"/>
        <v>8.4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5</v>
      </c>
      <c r="E36" s="12">
        <v>3.5</v>
      </c>
      <c r="F36" s="12">
        <f t="shared" si="2"/>
        <v>8.5</v>
      </c>
      <c r="G36" s="64"/>
    </row>
    <row r="37" spans="1:18" x14ac:dyDescent="0.2">
      <c r="A37" s="118" t="s">
        <v>32</v>
      </c>
      <c r="B37" s="119">
        <v>0</v>
      </c>
      <c r="C37" s="119">
        <v>0</v>
      </c>
      <c r="D37" s="119">
        <v>14.4</v>
      </c>
      <c r="E37" s="119">
        <v>6.6</v>
      </c>
      <c r="F37" s="119">
        <f t="shared" si="2"/>
        <v>21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4</v>
      </c>
      <c r="E38" s="12">
        <v>3.8</v>
      </c>
      <c r="F38" s="12">
        <f t="shared" si="2"/>
        <v>7.8</v>
      </c>
      <c r="G38" s="64"/>
    </row>
    <row r="39" spans="1:18" s="6" customFormat="1" x14ac:dyDescent="0.2">
      <c r="A39" s="118" t="s">
        <v>44</v>
      </c>
      <c r="B39" s="119">
        <v>0</v>
      </c>
      <c r="C39" s="119">
        <v>0</v>
      </c>
      <c r="D39" s="119">
        <v>30.8</v>
      </c>
      <c r="E39" s="119">
        <v>1.8</v>
      </c>
      <c r="F39" s="119">
        <f t="shared" si="2"/>
        <v>32.6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11</v>
      </c>
      <c r="E40" s="12">
        <v>3.2</v>
      </c>
      <c r="F40" s="12">
        <f t="shared" si="2"/>
        <v>14.2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8.8888888888888893</v>
      </c>
      <c r="E41" s="44">
        <f>AVERAGE(E32:E40)</f>
        <v>4.2333333333333325</v>
      </c>
      <c r="F41" s="44">
        <f>AVERAGE(F32:F40)</f>
        <v>13.122222222222224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6.4818181818181824</v>
      </c>
      <c r="E42" s="47">
        <f>AVERAGE(E4:E11,E13:E23,E25:E26,E28:E30,E32:E40)</f>
        <v>4.5560606060606066</v>
      </c>
      <c r="F42" s="47">
        <f>AVERAGE(F4:F11,F13:F23,F25:F26,F28:F30,F32:F40)</f>
        <v>11.037878787878785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35" sqref="H35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2" t="s">
        <v>123</v>
      </c>
      <c r="B1" s="132"/>
      <c r="C1" s="132"/>
      <c r="D1" s="132"/>
      <c r="E1" s="132"/>
      <c r="F1" s="132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2</v>
      </c>
      <c r="E4" s="12">
        <v>0</v>
      </c>
      <c r="F4" s="12">
        <f t="shared" ref="F4:F11" si="0">B4+C4+D4+E4</f>
        <v>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8</v>
      </c>
      <c r="E5" s="12">
        <v>0</v>
      </c>
      <c r="F5" s="12">
        <f t="shared" si="0"/>
        <v>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0.5</v>
      </c>
      <c r="E6" s="12">
        <v>0</v>
      </c>
      <c r="F6" s="12">
        <f t="shared" si="0"/>
        <v>0.5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1.4</v>
      </c>
      <c r="E7" s="12">
        <v>0</v>
      </c>
      <c r="F7" s="12">
        <f t="shared" si="0"/>
        <v>1.4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12.2</v>
      </c>
      <c r="E8" s="12">
        <v>0</v>
      </c>
      <c r="F8" s="12">
        <f t="shared" si="0"/>
        <v>12.2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2.6</v>
      </c>
      <c r="E9" s="12">
        <v>0</v>
      </c>
      <c r="F9" s="12">
        <f t="shared" si="0"/>
        <v>2.6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3.3</v>
      </c>
      <c r="E10" s="12">
        <v>0</v>
      </c>
      <c r="F10" s="12">
        <f t="shared" si="0"/>
        <v>3.3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1.6</v>
      </c>
      <c r="E11" s="12">
        <v>0</v>
      </c>
      <c r="F11" s="12">
        <f t="shared" si="0"/>
        <v>1.6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3.9500000000000006</v>
      </c>
      <c r="E12" s="43">
        <f>AVERAGE(E4:E11)</f>
        <v>0</v>
      </c>
      <c r="F12" s="43">
        <f>AVERAGE(F4:F11)</f>
        <v>3.9500000000000006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1.6</v>
      </c>
      <c r="E13" s="12">
        <v>0</v>
      </c>
      <c r="F13" s="12">
        <f t="shared" ref="F13:F23" si="1">B13+C13+D13+E13</f>
        <v>1.6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1.3</v>
      </c>
      <c r="E14" s="12">
        <v>0</v>
      </c>
      <c r="F14" s="12">
        <f t="shared" si="1"/>
        <v>1.3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0.5</v>
      </c>
      <c r="E16" s="12">
        <v>0</v>
      </c>
      <c r="F16" s="12">
        <f t="shared" si="1"/>
        <v>0.5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1.6</v>
      </c>
      <c r="E18" s="12">
        <v>0</v>
      </c>
      <c r="F18" s="12">
        <f t="shared" si="1"/>
        <v>1.6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0.8</v>
      </c>
      <c r="E19" s="12">
        <v>0</v>
      </c>
      <c r="F19" s="12">
        <f t="shared" si="1"/>
        <v>0.8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1.8</v>
      </c>
      <c r="E20" s="12">
        <v>0</v>
      </c>
      <c r="F20" s="12">
        <f t="shared" si="1"/>
        <v>1.8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0.4</v>
      </c>
      <c r="E22" s="12">
        <v>0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1.5</v>
      </c>
      <c r="E23" s="12">
        <v>0</v>
      </c>
      <c r="F23" s="12">
        <f t="shared" si="1"/>
        <v>1.5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0.96363636363636362</v>
      </c>
      <c r="E24" s="44">
        <f>AVERAGE(E13:E23)</f>
        <v>0</v>
      </c>
      <c r="F24" s="44">
        <f>AVERAGE(F13:F23)</f>
        <v>0.96363636363636362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1.5</v>
      </c>
      <c r="E25" s="12">
        <v>0</v>
      </c>
      <c r="F25" s="12">
        <f>B25+C25+D25+E25</f>
        <v>1.5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1.6</v>
      </c>
      <c r="E26" s="12">
        <v>0</v>
      </c>
      <c r="F26" s="12">
        <f>B26+C26+D26+E26</f>
        <v>1.6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1.55</v>
      </c>
      <c r="E27" s="43">
        <f>AVERAGE(E25:E26)</f>
        <v>0</v>
      </c>
      <c r="F27" s="44">
        <f>AVERAGE(F25:F26)</f>
        <v>1.55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3.4</v>
      </c>
      <c r="E28" s="12">
        <v>0</v>
      </c>
      <c r="F28" s="12">
        <f>B28+C28+D28+E28</f>
        <v>3.4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7.4</v>
      </c>
      <c r="E29" s="12">
        <v>0</v>
      </c>
      <c r="F29" s="12">
        <f>B29+C29+D29+E29</f>
        <v>7.4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4.8</v>
      </c>
      <c r="E30" s="12">
        <v>0</v>
      </c>
      <c r="F30" s="12">
        <f>B30+C30+D30+E30</f>
        <v>4.8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5.2</v>
      </c>
      <c r="E31" s="43">
        <f>AVERAGE(E28:E30)</f>
        <v>0</v>
      </c>
      <c r="F31" s="44">
        <f>AVERAGE(F28:F30)</f>
        <v>5.2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1.6</v>
      </c>
      <c r="E32" s="12">
        <v>0</v>
      </c>
      <c r="F32" s="12">
        <f t="shared" ref="F32:F40" si="2">B32+C32+D32+E32</f>
        <v>1.6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2.4</v>
      </c>
      <c r="E33" s="12">
        <v>0</v>
      </c>
      <c r="F33" s="12">
        <f t="shared" si="2"/>
        <v>2.4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2.6</v>
      </c>
      <c r="E34" s="12">
        <v>0</v>
      </c>
      <c r="F34" s="12">
        <f t="shared" si="2"/>
        <v>2.6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2.2000000000000002</v>
      </c>
      <c r="E35" s="12">
        <v>0</v>
      </c>
      <c r="F35" s="12">
        <f t="shared" si="2"/>
        <v>2.2000000000000002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2.2000000000000002</v>
      </c>
      <c r="E36" s="12">
        <v>0</v>
      </c>
      <c r="F36" s="12">
        <f t="shared" si="2"/>
        <v>2.2000000000000002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2.6</v>
      </c>
      <c r="E37" s="12">
        <v>0</v>
      </c>
      <c r="F37" s="12">
        <f t="shared" si="2"/>
        <v>2.6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2.4</v>
      </c>
      <c r="E38" s="12">
        <v>0</v>
      </c>
      <c r="F38" s="12">
        <f t="shared" si="2"/>
        <v>2.4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4.4000000000000004</v>
      </c>
      <c r="E39" s="12">
        <v>0</v>
      </c>
      <c r="F39" s="12">
        <f t="shared" si="2"/>
        <v>4.4000000000000004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2</v>
      </c>
      <c r="E40" s="12">
        <v>0</v>
      </c>
      <c r="F40" s="12">
        <f t="shared" si="2"/>
        <v>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2.4888888888888889</v>
      </c>
      <c r="E41" s="44">
        <f>AVERAGE(E32:E40)</f>
        <v>0</v>
      </c>
      <c r="F41" s="44">
        <f>AVERAGE(F32:F40)</f>
        <v>2.4888888888888889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2.524242424242424</v>
      </c>
      <c r="E42" s="47">
        <f>AVERAGE(E4:E11,E13:E23,E25:E26,E28:E30,E32:E40)</f>
        <v>0</v>
      </c>
      <c r="F42" s="47">
        <f>AVERAGE(F4:F11,F13:F23,F25:F26,F28:F30,F32:F40)</f>
        <v>2.524242424242424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22" sqref="E2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2" t="s">
        <v>124</v>
      </c>
      <c r="B1" s="132"/>
      <c r="C1" s="132"/>
      <c r="D1" s="132"/>
      <c r="E1" s="132"/>
      <c r="F1" s="132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29.2</v>
      </c>
      <c r="E4" s="12">
        <v>0.2</v>
      </c>
      <c r="F4" s="12">
        <f t="shared" ref="F4:F11" si="0">B4+C4+D4+E4</f>
        <v>29.4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2.5</v>
      </c>
      <c r="E5" s="12">
        <v>0.3</v>
      </c>
      <c r="F5" s="12">
        <f t="shared" si="0"/>
        <v>2.8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0.6</v>
      </c>
      <c r="E6" s="12">
        <v>0</v>
      </c>
      <c r="F6" s="12">
        <f t="shared" si="0"/>
        <v>0.6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3.8</v>
      </c>
      <c r="E7" s="12">
        <v>0.2</v>
      </c>
      <c r="F7" s="12">
        <f t="shared" si="0"/>
        <v>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3.4</v>
      </c>
      <c r="E8" s="12">
        <v>0.2</v>
      </c>
      <c r="F8" s="12">
        <f t="shared" si="0"/>
        <v>3.6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1</v>
      </c>
      <c r="F9" s="12">
        <f t="shared" si="0"/>
        <v>1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2.2999999999999998</v>
      </c>
      <c r="E10" s="12">
        <v>0.2</v>
      </c>
      <c r="F10" s="12">
        <f t="shared" si="0"/>
        <v>2.5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7.2</v>
      </c>
      <c r="E11" s="12">
        <v>0.3</v>
      </c>
      <c r="F11" s="12">
        <f t="shared" si="0"/>
        <v>7.5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6.1249999999999991</v>
      </c>
      <c r="E12" s="43">
        <f>AVERAGE(E4:E11)</f>
        <v>0.3</v>
      </c>
      <c r="F12" s="43">
        <f>AVERAGE(F4:F11)</f>
        <v>6.4249999999999998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3</v>
      </c>
      <c r="E13" s="12">
        <v>0.2</v>
      </c>
      <c r="F13" s="12">
        <f t="shared" ref="F13:F23" si="1">B13+C13+D13+E13</f>
        <v>3.2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0.4</v>
      </c>
      <c r="E14" s="12">
        <v>0</v>
      </c>
      <c r="F14" s="12">
        <f t="shared" si="1"/>
        <v>0.4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0.8</v>
      </c>
      <c r="E15" s="12">
        <v>0.1</v>
      </c>
      <c r="F15" s="12">
        <f t="shared" si="1"/>
        <v>0.9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1</v>
      </c>
      <c r="E16" s="12">
        <v>0</v>
      </c>
      <c r="F16" s="12">
        <f t="shared" si="1"/>
        <v>1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0.8</v>
      </c>
      <c r="E17" s="12">
        <v>0</v>
      </c>
      <c r="F17" s="12">
        <f t="shared" si="1"/>
        <v>0.8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7.6</v>
      </c>
      <c r="E18" s="12">
        <v>0.2</v>
      </c>
      <c r="F18" s="12">
        <f t="shared" si="1"/>
        <v>7.8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0.6</v>
      </c>
      <c r="E19" s="12">
        <v>0</v>
      </c>
      <c r="F19" s="12">
        <f t="shared" si="1"/>
        <v>0.6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0.3</v>
      </c>
      <c r="E20" s="12">
        <v>0.3</v>
      </c>
      <c r="F20" s="12">
        <f t="shared" si="1"/>
        <v>0.6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4</v>
      </c>
      <c r="E21" s="12">
        <v>0</v>
      </c>
      <c r="F21" s="12">
        <f t="shared" si="1"/>
        <v>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2.5</v>
      </c>
      <c r="E22" s="12">
        <v>0</v>
      </c>
      <c r="F22" s="12">
        <f t="shared" si="1"/>
        <v>2.5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7.5</v>
      </c>
      <c r="E23" s="12">
        <v>0.3</v>
      </c>
      <c r="F23" s="12">
        <f t="shared" si="1"/>
        <v>7.8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2.5909090909090908</v>
      </c>
      <c r="E24" s="44">
        <f>AVERAGE(E13:E23)</f>
        <v>0.1</v>
      </c>
      <c r="F24" s="44">
        <f>AVERAGE(F13:F23)</f>
        <v>2.6909090909090909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19">
        <v>0</v>
      </c>
      <c r="C25" s="119">
        <v>0</v>
      </c>
      <c r="D25" s="119">
        <v>29</v>
      </c>
      <c r="E25" s="119">
        <v>0.2</v>
      </c>
      <c r="F25" s="119">
        <f>B25+C25+D25+E25</f>
        <v>29.2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19</v>
      </c>
      <c r="E26" s="12">
        <v>0</v>
      </c>
      <c r="F26" s="12">
        <f>B26+C26+D26+E26</f>
        <v>19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24</v>
      </c>
      <c r="E27" s="43">
        <f>AVERAGE(E25:E26)</f>
        <v>0.1</v>
      </c>
      <c r="F27" s="44">
        <f>AVERAGE(F25:F26)</f>
        <v>24.1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0.4</v>
      </c>
      <c r="E28" s="12">
        <v>0.2</v>
      </c>
      <c r="F28" s="12">
        <f>B28+C28+D28+E28</f>
        <v>0.60000000000000009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8.6</v>
      </c>
      <c r="E29" s="12">
        <v>0.2</v>
      </c>
      <c r="F29" s="12">
        <f>B29+C29+D29+E29</f>
        <v>8.7999999999999989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</v>
      </c>
      <c r="C30" s="119">
        <v>0</v>
      </c>
      <c r="D30" s="119">
        <v>22.5</v>
      </c>
      <c r="E30" s="119">
        <v>1.3</v>
      </c>
      <c r="F30" s="119">
        <f>B30+C30+D30+E30</f>
        <v>23.8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10.5</v>
      </c>
      <c r="E31" s="43">
        <f>AVERAGE(E28:E30)</f>
        <v>0.56666666666666676</v>
      </c>
      <c r="F31" s="44">
        <f>AVERAGE(F28:F30)</f>
        <v>11.066666666666668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0</v>
      </c>
      <c r="C32" s="119">
        <v>0</v>
      </c>
      <c r="D32" s="119">
        <v>37.5</v>
      </c>
      <c r="E32" s="119">
        <v>0.2</v>
      </c>
      <c r="F32" s="119">
        <f t="shared" ref="F32:F40" si="2">B32+C32+D32+E32</f>
        <v>37.700000000000003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1.6</v>
      </c>
      <c r="E33" s="12">
        <v>0.2</v>
      </c>
      <c r="F33" s="12">
        <f t="shared" si="2"/>
        <v>1.8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8" t="s">
        <v>30</v>
      </c>
      <c r="B34" s="119">
        <v>0</v>
      </c>
      <c r="C34" s="119">
        <v>0</v>
      </c>
      <c r="D34" s="119">
        <v>40.799999999999997</v>
      </c>
      <c r="E34" s="119">
        <v>0</v>
      </c>
      <c r="F34" s="119">
        <f t="shared" si="2"/>
        <v>40.799999999999997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15.2</v>
      </c>
      <c r="E35" s="12">
        <v>0.2</v>
      </c>
      <c r="F35" s="12">
        <f t="shared" si="2"/>
        <v>15.399999999999999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0</v>
      </c>
      <c r="C36" s="119">
        <v>0</v>
      </c>
      <c r="D36" s="119">
        <v>41.2</v>
      </c>
      <c r="E36" s="119">
        <v>0.2</v>
      </c>
      <c r="F36" s="119">
        <f t="shared" si="2"/>
        <v>41.400000000000006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12</v>
      </c>
      <c r="E37" s="12">
        <v>0.2</v>
      </c>
      <c r="F37" s="12">
        <f t="shared" si="2"/>
        <v>12.2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22.6</v>
      </c>
      <c r="E38" s="12">
        <v>0.2</v>
      </c>
      <c r="F38" s="12">
        <f t="shared" si="2"/>
        <v>22.8</v>
      </c>
    </row>
    <row r="39" spans="1:19" s="60" customFormat="1" x14ac:dyDescent="0.2">
      <c r="A39" s="118" t="s">
        <v>44</v>
      </c>
      <c r="B39" s="119">
        <v>0</v>
      </c>
      <c r="C39" s="119">
        <v>0</v>
      </c>
      <c r="D39" s="119">
        <v>22.2</v>
      </c>
      <c r="E39" s="119">
        <v>0.2</v>
      </c>
      <c r="F39" s="119">
        <f t="shared" si="2"/>
        <v>22.4</v>
      </c>
    </row>
    <row r="40" spans="1:19" s="60" customFormat="1" x14ac:dyDescent="0.2">
      <c r="A40" s="118" t="s">
        <v>88</v>
      </c>
      <c r="B40" s="119">
        <v>0</v>
      </c>
      <c r="C40" s="119">
        <v>0</v>
      </c>
      <c r="D40" s="119">
        <v>62.8</v>
      </c>
      <c r="E40" s="119">
        <v>0</v>
      </c>
      <c r="F40" s="119">
        <f t="shared" si="2"/>
        <v>62.8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28.43333333333333</v>
      </c>
      <c r="E41" s="44">
        <f>AVERAGE(E32:E40)</f>
        <v>0.15555555555555556</v>
      </c>
      <c r="F41" s="44">
        <f>AVERAGE(F32:F40)</f>
        <v>28.588888888888889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12.512121212121212</v>
      </c>
      <c r="E42" s="47">
        <f>AVERAGE(E4:E11,E13:E23,E25:E26,E28:E30,E32:E40)</f>
        <v>0.20606060606060611</v>
      </c>
      <c r="F42" s="47">
        <f>AVERAGE(F4:F11,F13:F23,F25:F26,F28:F30,F32:F40)</f>
        <v>12.718181818181819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2" t="s">
        <v>125</v>
      </c>
      <c r="B1" s="132"/>
      <c r="C1" s="132"/>
      <c r="D1" s="132"/>
      <c r="E1" s="132"/>
      <c r="F1" s="132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0.6</v>
      </c>
      <c r="E4" s="12">
        <v>2.4</v>
      </c>
      <c r="F4" s="12">
        <f t="shared" ref="F4:F11" si="0">B4+C4+D4+E4</f>
        <v>3</v>
      </c>
    </row>
    <row r="5" spans="1:6" x14ac:dyDescent="0.2">
      <c r="A5" s="16" t="s">
        <v>3</v>
      </c>
      <c r="B5" s="12">
        <v>0</v>
      </c>
      <c r="C5" s="12">
        <v>0</v>
      </c>
      <c r="D5" s="12">
        <v>0.8</v>
      </c>
      <c r="E5" s="12">
        <v>3</v>
      </c>
      <c r="F5" s="12">
        <f t="shared" si="0"/>
        <v>3.8</v>
      </c>
    </row>
    <row r="6" spans="1:6" x14ac:dyDescent="0.2">
      <c r="A6" s="118" t="s">
        <v>4</v>
      </c>
      <c r="B6" s="119">
        <v>0</v>
      </c>
      <c r="C6" s="119">
        <v>0</v>
      </c>
      <c r="D6" s="119">
        <v>7.4</v>
      </c>
      <c r="E6" s="119">
        <v>10.4</v>
      </c>
      <c r="F6" s="119">
        <f t="shared" si="0"/>
        <v>17.8</v>
      </c>
    </row>
    <row r="7" spans="1:6" x14ac:dyDescent="0.2">
      <c r="A7" s="16" t="s">
        <v>5</v>
      </c>
      <c r="B7" s="12">
        <v>0</v>
      </c>
      <c r="C7" s="12">
        <v>0</v>
      </c>
      <c r="D7" s="12">
        <v>3.4</v>
      </c>
      <c r="E7" s="12">
        <v>3.6</v>
      </c>
      <c r="F7" s="12">
        <f t="shared" si="0"/>
        <v>7</v>
      </c>
    </row>
    <row r="8" spans="1:6" x14ac:dyDescent="0.2">
      <c r="A8" s="16" t="s">
        <v>6</v>
      </c>
      <c r="B8" s="12">
        <v>0</v>
      </c>
      <c r="C8" s="12">
        <v>0</v>
      </c>
      <c r="D8" s="12">
        <v>0.8</v>
      </c>
      <c r="E8" s="12">
        <v>0</v>
      </c>
      <c r="F8" s="12">
        <f t="shared" si="0"/>
        <v>0.8</v>
      </c>
    </row>
    <row r="9" spans="1:6" x14ac:dyDescent="0.2">
      <c r="A9" s="16" t="s">
        <v>7</v>
      </c>
      <c r="B9" s="12">
        <v>0</v>
      </c>
      <c r="C9" s="12">
        <v>0</v>
      </c>
      <c r="D9" s="12">
        <v>2</v>
      </c>
      <c r="E9" s="12">
        <v>0</v>
      </c>
      <c r="F9" s="12">
        <f t="shared" si="0"/>
        <v>2</v>
      </c>
    </row>
    <row r="10" spans="1:6" x14ac:dyDescent="0.2">
      <c r="A10" s="16" t="s">
        <v>8</v>
      </c>
      <c r="B10" s="12">
        <v>0</v>
      </c>
      <c r="C10" s="12">
        <v>0</v>
      </c>
      <c r="D10" s="12">
        <v>3.9</v>
      </c>
      <c r="E10" s="12">
        <v>5.6</v>
      </c>
      <c r="F10" s="12">
        <f t="shared" si="0"/>
        <v>9.5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0.5</v>
      </c>
      <c r="E11" s="12">
        <v>6.7</v>
      </c>
      <c r="F11" s="12">
        <f t="shared" si="0"/>
        <v>7.2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2.4250000000000003</v>
      </c>
      <c r="E12" s="43">
        <f>AVERAGE(E4:E11)</f>
        <v>3.9624999999999999</v>
      </c>
      <c r="F12" s="43">
        <f>AVERAGE(F4:F11)</f>
        <v>6.3875000000000002</v>
      </c>
    </row>
    <row r="13" spans="1:6" x14ac:dyDescent="0.2">
      <c r="A13" s="122" t="s">
        <v>10</v>
      </c>
      <c r="B13" s="110">
        <v>0</v>
      </c>
      <c r="C13" s="110">
        <v>0</v>
      </c>
      <c r="D13" s="110">
        <v>13.2</v>
      </c>
      <c r="E13" s="110">
        <v>5</v>
      </c>
      <c r="F13" s="110">
        <f t="shared" ref="F13:F23" si="1">B13+C13+D13+E13</f>
        <v>18.2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5.5</v>
      </c>
      <c r="E14" s="12">
        <v>3.9</v>
      </c>
      <c r="F14" s="12">
        <f t="shared" si="1"/>
        <v>9.4</v>
      </c>
    </row>
    <row r="15" spans="1:6" x14ac:dyDescent="0.2">
      <c r="A15" s="118" t="s">
        <v>12</v>
      </c>
      <c r="B15" s="119">
        <v>0</v>
      </c>
      <c r="C15" s="119">
        <v>0</v>
      </c>
      <c r="D15" s="119">
        <v>15.6</v>
      </c>
      <c r="E15" s="119">
        <v>28.6</v>
      </c>
      <c r="F15" s="119">
        <f t="shared" si="1"/>
        <v>44.2</v>
      </c>
    </row>
    <row r="16" spans="1:6" x14ac:dyDescent="0.2">
      <c r="A16" s="118" t="s">
        <v>13</v>
      </c>
      <c r="B16" s="119">
        <v>0</v>
      </c>
      <c r="C16" s="119">
        <v>0</v>
      </c>
      <c r="D16" s="119">
        <v>18</v>
      </c>
      <c r="E16" s="119">
        <v>11.5</v>
      </c>
      <c r="F16" s="119">
        <f t="shared" si="1"/>
        <v>29.5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6</v>
      </c>
      <c r="F17" s="12">
        <f t="shared" si="1"/>
        <v>6.5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1.4</v>
      </c>
      <c r="E18" s="12">
        <v>4.8</v>
      </c>
      <c r="F18" s="12">
        <f t="shared" si="1"/>
        <v>6.1999999999999993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3</v>
      </c>
      <c r="E19" s="12">
        <v>4</v>
      </c>
      <c r="F19" s="12">
        <f t="shared" si="1"/>
        <v>7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8</v>
      </c>
      <c r="E20" s="12">
        <v>3.8</v>
      </c>
      <c r="F20" s="12">
        <f t="shared" si="1"/>
        <v>11.8</v>
      </c>
    </row>
    <row r="21" spans="1:14" x14ac:dyDescent="0.2">
      <c r="A21" s="118" t="s">
        <v>18</v>
      </c>
      <c r="B21" s="119">
        <v>0</v>
      </c>
      <c r="C21" s="119">
        <v>0</v>
      </c>
      <c r="D21" s="119">
        <v>2.2000000000000002</v>
      </c>
      <c r="E21" s="119">
        <v>37</v>
      </c>
      <c r="F21" s="119">
        <f t="shared" si="1"/>
        <v>39.200000000000003</v>
      </c>
    </row>
    <row r="22" spans="1:14" x14ac:dyDescent="0.2">
      <c r="A22" s="120" t="s">
        <v>19</v>
      </c>
      <c r="B22" s="119">
        <v>0</v>
      </c>
      <c r="C22" s="119">
        <v>0</v>
      </c>
      <c r="D22" s="119">
        <v>10.1</v>
      </c>
      <c r="E22" s="119">
        <v>24.25</v>
      </c>
      <c r="F22" s="119">
        <f t="shared" si="1"/>
        <v>34.35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120" t="s">
        <v>20</v>
      </c>
      <c r="B23" s="119">
        <v>0</v>
      </c>
      <c r="C23" s="119">
        <v>0</v>
      </c>
      <c r="D23" s="119">
        <v>9.1999999999999993</v>
      </c>
      <c r="E23" s="119">
        <v>12.6</v>
      </c>
      <c r="F23" s="119">
        <f t="shared" si="1"/>
        <v>21.799999999999997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7.8818181818181809</v>
      </c>
      <c r="E24" s="44">
        <f>AVERAGE(E13:E23)</f>
        <v>12.859090909090908</v>
      </c>
      <c r="F24" s="44">
        <f>AVERAGE(F13:F23)</f>
        <v>20.740909090909089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0.5</v>
      </c>
      <c r="E25" s="12">
        <v>1.7</v>
      </c>
      <c r="F25" s="12">
        <f>B25+C25+D25+E25</f>
        <v>2.2000000000000002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0.6</v>
      </c>
      <c r="E26" s="12">
        <v>4.4000000000000004</v>
      </c>
      <c r="F26" s="12">
        <f>B26+C26+D26+E26</f>
        <v>5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0.55000000000000004</v>
      </c>
      <c r="E27" s="43">
        <f>AVERAGE(E25:E26)</f>
        <v>3.0500000000000003</v>
      </c>
      <c r="F27" s="44">
        <f>AVERAGE(F25:F26)</f>
        <v>3.6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1.2</v>
      </c>
      <c r="E28" s="12">
        <v>0</v>
      </c>
      <c r="F28" s="12">
        <f>B28+C28+D28+E28</f>
        <v>1.2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0.6</v>
      </c>
      <c r="E29" s="12">
        <v>0.4</v>
      </c>
      <c r="F29" s="12">
        <f>B29+C29+D29+E29</f>
        <v>1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1.2</v>
      </c>
      <c r="E30" s="12">
        <v>2.2999999999999998</v>
      </c>
      <c r="F30" s="12">
        <f>B30+C30+D30+E30</f>
        <v>3.5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</v>
      </c>
      <c r="E31" s="43">
        <f>AVERAGE(E28:E30)</f>
        <v>0.89999999999999991</v>
      </c>
      <c r="F31" s="44">
        <f>AVERAGE(F28:F30)</f>
        <v>1.9000000000000001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18" t="s">
        <v>45</v>
      </c>
      <c r="B32" s="119">
        <v>0</v>
      </c>
      <c r="C32" s="119">
        <v>0</v>
      </c>
      <c r="D32" s="119">
        <v>27.6</v>
      </c>
      <c r="E32" s="119">
        <v>1</v>
      </c>
      <c r="F32" s="119">
        <f t="shared" ref="F32:F40" si="2">B32+C32+D32+E32</f>
        <v>28.6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9</v>
      </c>
      <c r="E33" s="12">
        <v>0.8</v>
      </c>
      <c r="F33" s="12">
        <f t="shared" si="2"/>
        <v>9.8000000000000007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32.299999999999997</v>
      </c>
      <c r="E34" s="12">
        <v>1.5</v>
      </c>
      <c r="F34" s="12">
        <f t="shared" si="2"/>
        <v>33.799999999999997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6</v>
      </c>
      <c r="E35" s="12">
        <v>4</v>
      </c>
      <c r="F35" s="12">
        <f t="shared" si="2"/>
        <v>10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18" t="s">
        <v>46</v>
      </c>
      <c r="B36" s="119">
        <v>0</v>
      </c>
      <c r="C36" s="119">
        <v>0</v>
      </c>
      <c r="D36" s="119">
        <v>19</v>
      </c>
      <c r="E36" s="119">
        <v>1.8</v>
      </c>
      <c r="F36" s="119">
        <f t="shared" si="2"/>
        <v>20.8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18" t="s">
        <v>32</v>
      </c>
      <c r="B37" s="119">
        <v>0</v>
      </c>
      <c r="C37" s="119">
        <v>0</v>
      </c>
      <c r="D37" s="119">
        <v>26</v>
      </c>
      <c r="E37" s="119">
        <v>1.2</v>
      </c>
      <c r="F37" s="119">
        <f t="shared" si="2"/>
        <v>27.2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2.2000000000000002</v>
      </c>
      <c r="E38" s="12">
        <v>1.2</v>
      </c>
      <c r="F38" s="12">
        <f t="shared" si="2"/>
        <v>3.4000000000000004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18" t="s">
        <v>44</v>
      </c>
      <c r="B39" s="119">
        <v>0</v>
      </c>
      <c r="C39" s="119">
        <v>0</v>
      </c>
      <c r="D39" s="119">
        <v>42</v>
      </c>
      <c r="E39" s="119">
        <v>0.8</v>
      </c>
      <c r="F39" s="119">
        <f t="shared" si="2"/>
        <v>42.8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18" t="s">
        <v>88</v>
      </c>
      <c r="B40" s="119">
        <v>0</v>
      </c>
      <c r="C40" s="119">
        <v>0</v>
      </c>
      <c r="D40" s="119">
        <v>27.2</v>
      </c>
      <c r="E40" s="119">
        <v>2.8</v>
      </c>
      <c r="F40" s="119">
        <f t="shared" si="2"/>
        <v>30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21.255555555555556</v>
      </c>
      <c r="E41" s="44">
        <f>AVERAGE(E32:E40)</f>
        <v>1.6777777777777776</v>
      </c>
      <c r="F41" s="44">
        <f>AVERAGE(F32:F40)</f>
        <v>22.93333333333333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9.1363636363636367</v>
      </c>
      <c r="E42" s="47">
        <f>AVERAGE(E4:E11,E13:E23,E25:E26,E28:E30,E32:E40)</f>
        <v>5.9712121212121225</v>
      </c>
      <c r="F42" s="47">
        <f>AVERAGE(F4:F11,F13:F23,F25:F26,F28:F30,F32:F40)</f>
        <v>15.107575757575759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H4" sqref="AH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3" t="s">
        <v>126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>
        <f>total!B46</f>
        <v>4.3606060606060595</v>
      </c>
      <c r="C4" s="24">
        <f>total!C46</f>
        <v>11.037878787878785</v>
      </c>
      <c r="D4" s="24">
        <f>total!D46</f>
        <v>2.3060606060606061</v>
      </c>
      <c r="E4" s="24">
        <f>total!E46</f>
        <v>4.3090909090909095</v>
      </c>
      <c r="F4" s="24">
        <f>total!F46</f>
        <v>6.4969696969696971</v>
      </c>
      <c r="G4" s="24">
        <f>total!G46</f>
        <v>5.5090909090909079</v>
      </c>
      <c r="H4" s="24">
        <f>total!H46</f>
        <v>5.6909090909090905</v>
      </c>
      <c r="I4" s="24">
        <f>total!I46</f>
        <v>0.19090909090909094</v>
      </c>
      <c r="J4" s="24"/>
      <c r="K4" s="24">
        <f>total!K46</f>
        <v>1.8696969696969696</v>
      </c>
      <c r="L4" s="24"/>
      <c r="M4" s="24">
        <f>total!M46</f>
        <v>10.739393939393938</v>
      </c>
      <c r="N4" s="24">
        <f>total!N46</f>
        <v>6.4757575757575765</v>
      </c>
      <c r="O4" s="24">
        <f>total!O46</f>
        <v>26.630303030303029</v>
      </c>
      <c r="P4" s="24">
        <f>total!P46</f>
        <v>2.4393939393939394</v>
      </c>
      <c r="Q4" s="24"/>
      <c r="R4" s="24"/>
      <c r="S4" s="24"/>
      <c r="T4" s="24">
        <f>total!T46</f>
        <v>4.1818181818181808</v>
      </c>
      <c r="U4" s="24">
        <f>total!U46</f>
        <v>39.592727272727274</v>
      </c>
      <c r="V4" s="24">
        <f>total!V46</f>
        <v>6.6212121212121229</v>
      </c>
      <c r="W4" s="24">
        <f>total!W46</f>
        <v>0.36363636363636365</v>
      </c>
      <c r="X4" s="24"/>
      <c r="Y4" s="24"/>
      <c r="Z4" s="24"/>
      <c r="AA4" s="24">
        <f>total!AA46</f>
        <v>6.9787878787878812</v>
      </c>
      <c r="AB4" s="24">
        <f>total!AB46</f>
        <v>20.427272727272729</v>
      </c>
      <c r="AC4" s="24">
        <f>total!AC46</f>
        <v>23.926060606060606</v>
      </c>
      <c r="AD4" s="24">
        <f>total!AD46</f>
        <v>2.5242424242424235</v>
      </c>
      <c r="AE4" s="24">
        <f>total!AE46</f>
        <v>12.71818181818182</v>
      </c>
      <c r="AF4" s="24">
        <f>total!AF46</f>
        <v>15.107575757575757</v>
      </c>
    </row>
    <row r="5" spans="1:33" x14ac:dyDescent="0.2">
      <c r="A5" s="89">
        <v>2017</v>
      </c>
      <c r="B5" s="24">
        <v>0.83030303030303032</v>
      </c>
      <c r="C5" s="24">
        <v>8.536363636363637</v>
      </c>
      <c r="D5" s="24">
        <v>8.8000000000000007</v>
      </c>
      <c r="E5" s="24">
        <v>2.3151515151515154</v>
      </c>
      <c r="F5" s="24">
        <v>24.621212121212118</v>
      </c>
      <c r="G5" s="24">
        <v>17.072727272727267</v>
      </c>
      <c r="H5" s="24">
        <v>30.775757575757577</v>
      </c>
      <c r="I5" s="24">
        <v>3.7303030303030296</v>
      </c>
      <c r="J5" s="24">
        <v>0.44545454545454544</v>
      </c>
      <c r="K5" s="24">
        <v>9.5515151515151526</v>
      </c>
      <c r="L5" s="24">
        <v>1.3484848484848484</v>
      </c>
      <c r="M5" s="24">
        <v>0</v>
      </c>
      <c r="N5" s="24">
        <v>4.5454545454545456E-2</v>
      </c>
      <c r="O5" s="24">
        <v>4.4848484848484853</v>
      </c>
      <c r="P5" s="24">
        <v>0.27878787878787875</v>
      </c>
      <c r="Q5" s="24">
        <v>0</v>
      </c>
      <c r="R5" s="24">
        <v>18.238181818181818</v>
      </c>
      <c r="S5" s="24">
        <v>1.5969696969696974</v>
      </c>
      <c r="T5" s="24">
        <v>1.7212121212121216</v>
      </c>
      <c r="U5" s="24">
        <v>0.23333333333333334</v>
      </c>
      <c r="V5" s="24">
        <v>0</v>
      </c>
      <c r="W5" s="24">
        <v>0</v>
      </c>
      <c r="X5" s="24">
        <v>0</v>
      </c>
      <c r="Y5" s="24">
        <v>0.85757575757575755</v>
      </c>
      <c r="Z5" s="24">
        <v>1.2272727272727273</v>
      </c>
      <c r="AA5" s="24">
        <v>0</v>
      </c>
      <c r="AB5" s="24">
        <v>0.19090909090909094</v>
      </c>
      <c r="AC5" s="24">
        <v>0.39999999999999997</v>
      </c>
      <c r="AD5" s="24">
        <v>8.1818181818181804E-2</v>
      </c>
      <c r="AE5" s="24">
        <v>0.11212121212121212</v>
      </c>
      <c r="AF5" s="24">
        <v>0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4.3606060606060595</v>
      </c>
      <c r="C9" s="24">
        <f t="shared" ref="C9:AF9" si="0">B9+C4</f>
        <v>15.398484848484845</v>
      </c>
      <c r="D9" s="24">
        <f t="shared" si="0"/>
        <v>17.70454545454545</v>
      </c>
      <c r="E9" s="24">
        <f t="shared" si="0"/>
        <v>22.013636363636358</v>
      </c>
      <c r="F9" s="24">
        <f t="shared" si="0"/>
        <v>28.510606060606055</v>
      </c>
      <c r="G9" s="24">
        <f t="shared" si="0"/>
        <v>34.019696969696966</v>
      </c>
      <c r="H9" s="24">
        <f t="shared" si="0"/>
        <v>39.710606060606054</v>
      </c>
      <c r="I9" s="24">
        <f t="shared" si="0"/>
        <v>39.901515151515142</v>
      </c>
      <c r="J9" s="24">
        <f t="shared" si="0"/>
        <v>39.901515151515142</v>
      </c>
      <c r="K9" s="24">
        <f t="shared" si="0"/>
        <v>41.771212121212109</v>
      </c>
      <c r="L9" s="24">
        <f t="shared" si="0"/>
        <v>41.771212121212109</v>
      </c>
      <c r="M9" s="24">
        <f t="shared" si="0"/>
        <v>52.510606060606051</v>
      </c>
      <c r="N9" s="24">
        <f t="shared" si="0"/>
        <v>58.986363636363627</v>
      </c>
      <c r="O9" s="24">
        <f t="shared" si="0"/>
        <v>85.61666666666666</v>
      </c>
      <c r="P9" s="24">
        <f t="shared" si="0"/>
        <v>88.056060606060598</v>
      </c>
      <c r="Q9" s="24">
        <f t="shared" si="0"/>
        <v>88.056060606060598</v>
      </c>
      <c r="R9" s="24">
        <f t="shared" si="0"/>
        <v>88.056060606060598</v>
      </c>
      <c r="S9" s="24">
        <f t="shared" si="0"/>
        <v>88.056060606060598</v>
      </c>
      <c r="T9" s="24">
        <f t="shared" si="0"/>
        <v>92.237878787878785</v>
      </c>
      <c r="U9" s="24">
        <f t="shared" si="0"/>
        <v>131.83060606060604</v>
      </c>
      <c r="V9" s="24">
        <f t="shared" si="0"/>
        <v>138.45181818181817</v>
      </c>
      <c r="W9" s="24">
        <f t="shared" si="0"/>
        <v>138.81545454545454</v>
      </c>
      <c r="X9" s="24">
        <f t="shared" si="0"/>
        <v>138.81545454545454</v>
      </c>
      <c r="Y9" s="24">
        <f t="shared" si="0"/>
        <v>138.81545454545454</v>
      </c>
      <c r="Z9" s="24">
        <f t="shared" si="0"/>
        <v>138.81545454545454</v>
      </c>
      <c r="AA9" s="24">
        <f t="shared" si="0"/>
        <v>145.79424242424241</v>
      </c>
      <c r="AB9" s="24">
        <f t="shared" si="0"/>
        <v>166.22151515151515</v>
      </c>
      <c r="AC9" s="24">
        <f t="shared" si="0"/>
        <v>190.14757575757577</v>
      </c>
      <c r="AD9" s="24">
        <f t="shared" si="0"/>
        <v>192.6718181818182</v>
      </c>
      <c r="AE9" s="24">
        <f t="shared" si="0"/>
        <v>205.39000000000001</v>
      </c>
      <c r="AF9" s="24">
        <f t="shared" si="0"/>
        <v>220.49757575757576</v>
      </c>
      <c r="AG9" s="105"/>
    </row>
    <row r="10" spans="1:33" x14ac:dyDescent="0.2">
      <c r="A10" s="89">
        <v>2017</v>
      </c>
      <c r="B10" s="24">
        <f>B5</f>
        <v>0.83030303030303032</v>
      </c>
      <c r="C10" s="24">
        <f t="shared" ref="C10:AF10" si="1">B10+C5</f>
        <v>9.3666666666666671</v>
      </c>
      <c r="D10" s="24">
        <f t="shared" si="1"/>
        <v>18.166666666666668</v>
      </c>
      <c r="E10" s="24">
        <f t="shared" si="1"/>
        <v>20.481818181818184</v>
      </c>
      <c r="F10" s="24">
        <f t="shared" si="1"/>
        <v>45.103030303030302</v>
      </c>
      <c r="G10" s="24">
        <f t="shared" si="1"/>
        <v>62.175757575757572</v>
      </c>
      <c r="H10" s="24">
        <f t="shared" si="1"/>
        <v>92.951515151515153</v>
      </c>
      <c r="I10" s="24">
        <f t="shared" si="1"/>
        <v>96.681818181818187</v>
      </c>
      <c r="J10" s="24">
        <f t="shared" si="1"/>
        <v>97.127272727272739</v>
      </c>
      <c r="K10" s="24">
        <f t="shared" si="1"/>
        <v>106.67878787878789</v>
      </c>
      <c r="L10" s="24">
        <f t="shared" si="1"/>
        <v>108.02727272727273</v>
      </c>
      <c r="M10" s="24">
        <f t="shared" si="1"/>
        <v>108.02727272727273</v>
      </c>
      <c r="N10" s="24">
        <f t="shared" si="1"/>
        <v>108.07272727272728</v>
      </c>
      <c r="O10" s="24">
        <f t="shared" si="1"/>
        <v>112.55757575757576</v>
      </c>
      <c r="P10" s="24">
        <f t="shared" si="1"/>
        <v>112.83636363636364</v>
      </c>
      <c r="Q10" s="24">
        <f t="shared" si="1"/>
        <v>112.83636363636364</v>
      </c>
      <c r="R10" s="24">
        <f t="shared" si="1"/>
        <v>131.07454545454547</v>
      </c>
      <c r="S10" s="24">
        <f t="shared" si="1"/>
        <v>132.67151515151517</v>
      </c>
      <c r="T10" s="24">
        <f t="shared" si="1"/>
        <v>134.39272727272729</v>
      </c>
      <c r="U10" s="24">
        <f t="shared" si="1"/>
        <v>134.62606060606061</v>
      </c>
      <c r="V10" s="24">
        <f t="shared" si="1"/>
        <v>134.62606060606061</v>
      </c>
      <c r="W10" s="24">
        <f t="shared" si="1"/>
        <v>134.62606060606061</v>
      </c>
      <c r="X10" s="24">
        <f t="shared" si="1"/>
        <v>134.62606060606061</v>
      </c>
      <c r="Y10" s="24">
        <f t="shared" si="1"/>
        <v>135.48363636363635</v>
      </c>
      <c r="Z10" s="24">
        <f t="shared" si="1"/>
        <v>136.71090909090907</v>
      </c>
      <c r="AA10" s="24">
        <f t="shared" si="1"/>
        <v>136.71090909090907</v>
      </c>
      <c r="AB10" s="24">
        <f t="shared" si="1"/>
        <v>136.90181818181816</v>
      </c>
      <c r="AC10" s="24">
        <f t="shared" si="1"/>
        <v>137.30181818181816</v>
      </c>
      <c r="AD10" s="24">
        <f t="shared" si="1"/>
        <v>137.38363636363636</v>
      </c>
      <c r="AE10" s="24">
        <f t="shared" si="1"/>
        <v>137.49575757575758</v>
      </c>
      <c r="AF10" s="24">
        <f t="shared" si="1"/>
        <v>137.49575757575758</v>
      </c>
      <c r="AG10" s="105"/>
    </row>
    <row r="11" spans="1:33" x14ac:dyDescent="0.2">
      <c r="A11" s="89" t="s">
        <v>92</v>
      </c>
      <c r="B11" s="101">
        <f t="shared" ref="B11:AF11" si="2">$M$21</f>
        <v>175.4826086956522</v>
      </c>
      <c r="C11" s="101">
        <f t="shared" si="2"/>
        <v>175.4826086956522</v>
      </c>
      <c r="D11" s="101">
        <f t="shared" si="2"/>
        <v>175.4826086956522</v>
      </c>
      <c r="E11" s="101">
        <f t="shared" si="2"/>
        <v>175.4826086956522</v>
      </c>
      <c r="F11" s="101">
        <f t="shared" si="2"/>
        <v>175.4826086956522</v>
      </c>
      <c r="G11" s="101">
        <f t="shared" si="2"/>
        <v>175.4826086956522</v>
      </c>
      <c r="H11" s="101">
        <f t="shared" si="2"/>
        <v>175.4826086956522</v>
      </c>
      <c r="I11" s="101">
        <f t="shared" si="2"/>
        <v>175.4826086956522</v>
      </c>
      <c r="J11" s="101">
        <f t="shared" si="2"/>
        <v>175.4826086956522</v>
      </c>
      <c r="K11" s="101">
        <f t="shared" si="2"/>
        <v>175.4826086956522</v>
      </c>
      <c r="L11" s="101">
        <f t="shared" si="2"/>
        <v>175.4826086956522</v>
      </c>
      <c r="M11" s="101">
        <f t="shared" si="2"/>
        <v>175.4826086956522</v>
      </c>
      <c r="N11" s="101">
        <f t="shared" si="2"/>
        <v>175.4826086956522</v>
      </c>
      <c r="O11" s="101">
        <f t="shared" si="2"/>
        <v>175.4826086956522</v>
      </c>
      <c r="P11" s="101">
        <f t="shared" si="2"/>
        <v>175.4826086956522</v>
      </c>
      <c r="Q11" s="101">
        <f t="shared" si="2"/>
        <v>175.4826086956522</v>
      </c>
      <c r="R11" s="101">
        <f t="shared" si="2"/>
        <v>175.4826086956522</v>
      </c>
      <c r="S11" s="101">
        <f t="shared" si="2"/>
        <v>175.4826086956522</v>
      </c>
      <c r="T11" s="101">
        <f t="shared" si="2"/>
        <v>175.4826086956522</v>
      </c>
      <c r="U11" s="101">
        <f t="shared" si="2"/>
        <v>175.4826086956522</v>
      </c>
      <c r="V11" s="101">
        <f t="shared" si="2"/>
        <v>175.4826086956522</v>
      </c>
      <c r="W11" s="101">
        <f t="shared" si="2"/>
        <v>175.4826086956522</v>
      </c>
      <c r="X11" s="101">
        <f t="shared" si="2"/>
        <v>175.4826086956522</v>
      </c>
      <c r="Y11" s="101">
        <f t="shared" si="2"/>
        <v>175.4826086956522</v>
      </c>
      <c r="Z11" s="101">
        <f t="shared" si="2"/>
        <v>175.4826086956522</v>
      </c>
      <c r="AA11" s="101">
        <f t="shared" si="2"/>
        <v>175.4826086956522</v>
      </c>
      <c r="AB11" s="101">
        <f t="shared" si="2"/>
        <v>175.4826086956522</v>
      </c>
      <c r="AC11" s="101">
        <f t="shared" si="2"/>
        <v>175.4826086956522</v>
      </c>
      <c r="AD11" s="101">
        <f t="shared" si="2"/>
        <v>175.4826086956522</v>
      </c>
      <c r="AE11" s="101">
        <f t="shared" si="2"/>
        <v>175.4826086956522</v>
      </c>
      <c r="AF11" s="101">
        <f t="shared" si="2"/>
        <v>175.4826086956522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39" t="s">
        <v>93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3" x14ac:dyDescent="0.2">
      <c r="A15" s="107" t="s">
        <v>55</v>
      </c>
      <c r="B15" s="101">
        <f>total!AG8</f>
        <v>231.1</v>
      </c>
      <c r="C15" s="101">
        <f t="shared" ref="C15:C47" si="3">$M$21</f>
        <v>175.4826086956522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193.9</v>
      </c>
      <c r="C16" s="101">
        <f t="shared" si="3"/>
        <v>175.4826086956522</v>
      </c>
      <c r="F16" s="90" t="s">
        <v>74</v>
      </c>
      <c r="G16" s="91">
        <v>236.3</v>
      </c>
      <c r="H16" s="91">
        <v>306.2</v>
      </c>
      <c r="I16" s="91">
        <v>76.400000000000006</v>
      </c>
      <c r="J16" s="91">
        <v>211.9</v>
      </c>
      <c r="K16" s="91">
        <v>156.9</v>
      </c>
      <c r="L16" s="91">
        <v>118.9</v>
      </c>
      <c r="M16" s="91">
        <v>203.8</v>
      </c>
      <c r="N16" s="91">
        <v>220</v>
      </c>
      <c r="O16" s="91">
        <v>134.9</v>
      </c>
      <c r="P16" s="91">
        <v>111.3</v>
      </c>
      <c r="Q16" s="91">
        <v>167</v>
      </c>
      <c r="R16" s="91">
        <v>338.8</v>
      </c>
      <c r="S16" s="91">
        <v>144.9</v>
      </c>
      <c r="T16" s="91">
        <v>101.3</v>
      </c>
      <c r="U16" s="91">
        <v>115.5</v>
      </c>
      <c r="V16" s="91">
        <v>167.9</v>
      </c>
      <c r="W16" s="91">
        <v>73.400000000000006</v>
      </c>
      <c r="X16" s="91">
        <v>142.69999999999999</v>
      </c>
      <c r="Y16" s="91">
        <v>174.9</v>
      </c>
      <c r="Z16" s="91">
        <v>234.4</v>
      </c>
      <c r="AA16" s="117">
        <v>253.9</v>
      </c>
      <c r="AB16" s="91">
        <v>207.3</v>
      </c>
      <c r="AC16" s="91">
        <v>137.5</v>
      </c>
      <c r="AD16" s="91">
        <f>total!AG46</f>
        <v>220.49757575757576</v>
      </c>
    </row>
    <row r="17" spans="1:30" x14ac:dyDescent="0.2">
      <c r="A17" s="107" t="s">
        <v>57</v>
      </c>
      <c r="B17" s="101">
        <f>total!AG10</f>
        <v>195.10000000000002</v>
      </c>
      <c r="C17" s="101">
        <f t="shared" si="3"/>
        <v>175.4826086956522</v>
      </c>
      <c r="F17" s="92" t="s">
        <v>92</v>
      </c>
      <c r="G17" s="101">
        <f t="shared" ref="G17:AD17" si="4">$M$21</f>
        <v>175.4826086956522</v>
      </c>
      <c r="H17" s="101">
        <f t="shared" si="4"/>
        <v>175.4826086956522</v>
      </c>
      <c r="I17" s="101">
        <f t="shared" si="4"/>
        <v>175.4826086956522</v>
      </c>
      <c r="J17" s="101">
        <f t="shared" si="4"/>
        <v>175.4826086956522</v>
      </c>
      <c r="K17" s="101">
        <f t="shared" si="4"/>
        <v>175.4826086956522</v>
      </c>
      <c r="L17" s="101">
        <f t="shared" si="4"/>
        <v>175.4826086956522</v>
      </c>
      <c r="M17" s="101">
        <f t="shared" si="4"/>
        <v>175.4826086956522</v>
      </c>
      <c r="N17" s="101">
        <f t="shared" si="4"/>
        <v>175.4826086956522</v>
      </c>
      <c r="O17" s="101">
        <f t="shared" si="4"/>
        <v>175.4826086956522</v>
      </c>
      <c r="P17" s="101">
        <f t="shared" si="4"/>
        <v>175.4826086956522</v>
      </c>
      <c r="Q17" s="101">
        <f t="shared" si="4"/>
        <v>175.4826086956522</v>
      </c>
      <c r="R17" s="101">
        <f t="shared" si="4"/>
        <v>175.4826086956522</v>
      </c>
      <c r="S17" s="101">
        <f t="shared" si="4"/>
        <v>175.4826086956522</v>
      </c>
      <c r="T17" s="101">
        <f t="shared" si="4"/>
        <v>175.4826086956522</v>
      </c>
      <c r="U17" s="101">
        <f t="shared" si="4"/>
        <v>175.4826086956522</v>
      </c>
      <c r="V17" s="101">
        <f t="shared" si="4"/>
        <v>175.4826086956522</v>
      </c>
      <c r="W17" s="101">
        <f t="shared" si="4"/>
        <v>175.4826086956522</v>
      </c>
      <c r="X17" s="101">
        <f t="shared" si="4"/>
        <v>175.4826086956522</v>
      </c>
      <c r="Y17" s="101">
        <f t="shared" si="4"/>
        <v>175.4826086956522</v>
      </c>
      <c r="Z17" s="101">
        <f t="shared" si="4"/>
        <v>175.4826086956522</v>
      </c>
      <c r="AA17" s="101">
        <f t="shared" si="4"/>
        <v>175.4826086956522</v>
      </c>
      <c r="AB17" s="101">
        <f t="shared" si="4"/>
        <v>175.4826086956522</v>
      </c>
      <c r="AC17" s="101">
        <f t="shared" si="4"/>
        <v>175.4826086956522</v>
      </c>
      <c r="AD17" s="101">
        <f t="shared" si="4"/>
        <v>175.4826086956522</v>
      </c>
    </row>
    <row r="18" spans="1:30" x14ac:dyDescent="0.2">
      <c r="A18" s="107" t="s">
        <v>58</v>
      </c>
      <c r="B18" s="101">
        <f>total!AG11</f>
        <v>151.20000000000002</v>
      </c>
      <c r="C18" s="101">
        <f t="shared" si="3"/>
        <v>175.4826086956522</v>
      </c>
    </row>
    <row r="19" spans="1:30" x14ac:dyDescent="0.2">
      <c r="A19" s="107" t="s">
        <v>59</v>
      </c>
      <c r="B19" s="101">
        <f>total!AG12</f>
        <v>172.79999999999998</v>
      </c>
      <c r="C19" s="101">
        <f t="shared" si="3"/>
        <v>175.4826086956522</v>
      </c>
    </row>
    <row r="20" spans="1:30" x14ac:dyDescent="0.2">
      <c r="A20" s="107" t="s">
        <v>60</v>
      </c>
      <c r="B20" s="101">
        <f>total!AG13</f>
        <v>150.4</v>
      </c>
      <c r="C20" s="101">
        <f t="shared" si="3"/>
        <v>175.4826086956522</v>
      </c>
      <c r="F20" s="134"/>
      <c r="G20" s="135"/>
      <c r="H20" s="108" t="s">
        <v>91</v>
      </c>
      <c r="I20" s="109" t="s">
        <v>92</v>
      </c>
      <c r="L20" s="136" t="s">
        <v>74</v>
      </c>
      <c r="M20" s="136"/>
    </row>
    <row r="21" spans="1:30" x14ac:dyDescent="0.2">
      <c r="A21" s="107" t="s">
        <v>61</v>
      </c>
      <c r="B21" s="101">
        <f>total!AG14</f>
        <v>172.56</v>
      </c>
      <c r="C21" s="101">
        <f t="shared" si="3"/>
        <v>175.4826086956522</v>
      </c>
      <c r="F21" s="137" t="s">
        <v>49</v>
      </c>
      <c r="G21" s="138"/>
      <c r="H21" s="19">
        <f>total!AG16</f>
        <v>182.3075</v>
      </c>
      <c r="I21" s="101">
        <f>$M$21</f>
        <v>175.4826086956522</v>
      </c>
      <c r="L21" s="92" t="s">
        <v>92</v>
      </c>
      <c r="M21" s="101">
        <f>AVERAGE(G16:AC16)</f>
        <v>175.4826086956522</v>
      </c>
    </row>
    <row r="22" spans="1:30" x14ac:dyDescent="0.2">
      <c r="A22" s="107" t="s">
        <v>62</v>
      </c>
      <c r="B22" s="101">
        <f>total!AG15</f>
        <v>191.39999999999998</v>
      </c>
      <c r="C22" s="101">
        <f t="shared" si="3"/>
        <v>175.4826086956522</v>
      </c>
      <c r="F22" s="137" t="s">
        <v>50</v>
      </c>
      <c r="G22" s="138"/>
      <c r="H22" s="19">
        <f>total!AG28</f>
        <v>209.88727272727274</v>
      </c>
      <c r="I22" s="101">
        <f>$M$21</f>
        <v>175.4826086956522</v>
      </c>
    </row>
    <row r="23" spans="1:30" x14ac:dyDescent="0.2">
      <c r="A23" s="107" t="s">
        <v>63</v>
      </c>
      <c r="B23" s="101">
        <f>total!AG17</f>
        <v>201.79999999999995</v>
      </c>
      <c r="C23" s="101">
        <f t="shared" si="3"/>
        <v>175.4826086956522</v>
      </c>
      <c r="F23" s="137" t="s">
        <v>51</v>
      </c>
      <c r="G23" s="138"/>
      <c r="H23" s="19">
        <f>total!AG31</f>
        <v>279.35000000000002</v>
      </c>
      <c r="I23" s="101">
        <f>$M$21</f>
        <v>175.4826086956522</v>
      </c>
    </row>
    <row r="24" spans="1:30" x14ac:dyDescent="0.2">
      <c r="A24" s="107" t="s">
        <v>64</v>
      </c>
      <c r="B24" s="101">
        <f>total!AG18</f>
        <v>214.91000000000003</v>
      </c>
      <c r="C24" s="101">
        <f t="shared" si="3"/>
        <v>175.4826086956522</v>
      </c>
      <c r="F24" s="137" t="s">
        <v>52</v>
      </c>
      <c r="G24" s="138"/>
      <c r="H24" s="19">
        <f>total!AG35</f>
        <v>259.63333333333338</v>
      </c>
      <c r="I24" s="101">
        <f>$M$21</f>
        <v>175.4826086956522</v>
      </c>
    </row>
    <row r="25" spans="1:30" x14ac:dyDescent="0.2">
      <c r="A25" s="107" t="s">
        <v>65</v>
      </c>
      <c r="B25" s="101">
        <f>total!AG19</f>
        <v>160.10000000000002</v>
      </c>
      <c r="C25" s="101">
        <f t="shared" si="3"/>
        <v>175.4826086956522</v>
      </c>
      <c r="F25" s="137" t="s">
        <v>53</v>
      </c>
      <c r="G25" s="138"/>
      <c r="H25" s="19">
        <f>total!AG45</f>
        <v>241.28888888888889</v>
      </c>
      <c r="I25" s="101">
        <f>$M$21</f>
        <v>175.4826086956522</v>
      </c>
    </row>
    <row r="26" spans="1:30" x14ac:dyDescent="0.2">
      <c r="A26" s="107" t="s">
        <v>66</v>
      </c>
      <c r="B26" s="101">
        <f>total!AG20</f>
        <v>181.5</v>
      </c>
      <c r="C26" s="101">
        <f t="shared" si="3"/>
        <v>175.4826086956522</v>
      </c>
    </row>
    <row r="27" spans="1:30" x14ac:dyDescent="0.2">
      <c r="A27" s="107" t="s">
        <v>67</v>
      </c>
      <c r="B27" s="101">
        <f>total!AG21</f>
        <v>235.10000000000002</v>
      </c>
      <c r="C27" s="101">
        <f t="shared" si="3"/>
        <v>175.4826086956522</v>
      </c>
    </row>
    <row r="28" spans="1:30" x14ac:dyDescent="0.2">
      <c r="A28" s="107" t="s">
        <v>68</v>
      </c>
      <c r="B28" s="101">
        <f>total!AG22</f>
        <v>217</v>
      </c>
      <c r="C28" s="101">
        <f t="shared" si="3"/>
        <v>175.4826086956522</v>
      </c>
    </row>
    <row r="29" spans="1:30" x14ac:dyDescent="0.2">
      <c r="A29" s="107" t="s">
        <v>69</v>
      </c>
      <c r="B29" s="101">
        <f>total!AG23</f>
        <v>262.39999999999998</v>
      </c>
      <c r="C29" s="101">
        <f t="shared" si="3"/>
        <v>175.4826086956522</v>
      </c>
    </row>
    <row r="30" spans="1:30" x14ac:dyDescent="0.2">
      <c r="A30" s="107" t="s">
        <v>70</v>
      </c>
      <c r="B30" s="101">
        <f>total!AG24</f>
        <v>276.30000000000007</v>
      </c>
      <c r="C30" s="101">
        <f t="shared" si="3"/>
        <v>175.4826086956522</v>
      </c>
    </row>
    <row r="31" spans="1:30" x14ac:dyDescent="0.2">
      <c r="A31" s="107" t="s">
        <v>71</v>
      </c>
      <c r="B31" s="101">
        <f>total!AG25</f>
        <v>145.60000000000002</v>
      </c>
      <c r="C31" s="101">
        <f t="shared" si="3"/>
        <v>175.4826086956522</v>
      </c>
    </row>
    <row r="32" spans="1:30" x14ac:dyDescent="0.2">
      <c r="A32" s="107" t="s">
        <v>72</v>
      </c>
      <c r="B32" s="101">
        <f>total!AG26</f>
        <v>151.05000000000001</v>
      </c>
      <c r="C32" s="101">
        <f t="shared" si="3"/>
        <v>175.4826086956522</v>
      </c>
    </row>
    <row r="33" spans="1:3" x14ac:dyDescent="0.2">
      <c r="A33" s="107" t="s">
        <v>73</v>
      </c>
      <c r="B33" s="101">
        <f>total!AG27</f>
        <v>263</v>
      </c>
      <c r="C33" s="101">
        <f t="shared" si="3"/>
        <v>175.4826086956522</v>
      </c>
    </row>
    <row r="34" spans="1:3" x14ac:dyDescent="0.2">
      <c r="A34" s="107" t="s">
        <v>74</v>
      </c>
      <c r="B34" s="101">
        <f>total!AG29</f>
        <v>305.89999999999998</v>
      </c>
      <c r="C34" s="101">
        <f t="shared" si="3"/>
        <v>175.4826086956522</v>
      </c>
    </row>
    <row r="35" spans="1:3" x14ac:dyDescent="0.2">
      <c r="A35" s="107" t="s">
        <v>75</v>
      </c>
      <c r="B35" s="101">
        <f>total!AG30</f>
        <v>252.8</v>
      </c>
      <c r="C35" s="101">
        <f t="shared" si="3"/>
        <v>175.4826086956522</v>
      </c>
    </row>
    <row r="36" spans="1:3" x14ac:dyDescent="0.2">
      <c r="A36" s="107" t="s">
        <v>76</v>
      </c>
      <c r="B36" s="101">
        <f>total!AG32</f>
        <v>227.9</v>
      </c>
      <c r="C36" s="101">
        <f t="shared" si="3"/>
        <v>175.4826086956522</v>
      </c>
    </row>
    <row r="37" spans="1:3" x14ac:dyDescent="0.2">
      <c r="A37" s="107" t="s">
        <v>77</v>
      </c>
      <c r="B37" s="101">
        <f>total!AG33</f>
        <v>245.9</v>
      </c>
      <c r="C37" s="101">
        <f t="shared" si="3"/>
        <v>175.4826086956522</v>
      </c>
    </row>
    <row r="38" spans="1:3" x14ac:dyDescent="0.2">
      <c r="A38" s="107" t="s">
        <v>78</v>
      </c>
      <c r="B38" s="101">
        <f>total!AG34</f>
        <v>305.10000000000002</v>
      </c>
      <c r="C38" s="101">
        <f t="shared" si="3"/>
        <v>175.4826086956522</v>
      </c>
    </row>
    <row r="39" spans="1:3" x14ac:dyDescent="0.2">
      <c r="A39" s="107" t="s">
        <v>79</v>
      </c>
      <c r="B39" s="101">
        <f>total!AG36</f>
        <v>210.29999999999998</v>
      </c>
      <c r="C39" s="101">
        <f t="shared" si="3"/>
        <v>175.4826086956522</v>
      </c>
    </row>
    <row r="40" spans="1:3" x14ac:dyDescent="0.2">
      <c r="A40" s="107" t="s">
        <v>80</v>
      </c>
      <c r="B40" s="101">
        <f>total!AG37</f>
        <v>220.6</v>
      </c>
      <c r="C40" s="101">
        <f t="shared" si="3"/>
        <v>175.4826086956522</v>
      </c>
    </row>
    <row r="41" spans="1:3" x14ac:dyDescent="0.2">
      <c r="A41" s="107" t="s">
        <v>81</v>
      </c>
      <c r="B41" s="101">
        <f>total!AG38</f>
        <v>213.59999999999997</v>
      </c>
      <c r="C41" s="101">
        <f t="shared" si="3"/>
        <v>175.4826086956522</v>
      </c>
    </row>
    <row r="42" spans="1:3" x14ac:dyDescent="0.2">
      <c r="A42" s="107" t="s">
        <v>82</v>
      </c>
      <c r="B42" s="101">
        <f>total!AG39</f>
        <v>249.4</v>
      </c>
      <c r="C42" s="101">
        <f t="shared" si="3"/>
        <v>175.4826086956522</v>
      </c>
    </row>
    <row r="43" spans="1:3" x14ac:dyDescent="0.2">
      <c r="A43" s="107" t="s">
        <v>83</v>
      </c>
      <c r="B43" s="101">
        <f>total!AG40</f>
        <v>221.50000000000003</v>
      </c>
      <c r="C43" s="101">
        <f t="shared" si="3"/>
        <v>175.4826086956522</v>
      </c>
    </row>
    <row r="44" spans="1:3" x14ac:dyDescent="0.2">
      <c r="A44" s="107" t="s">
        <v>84</v>
      </c>
      <c r="B44" s="101">
        <f>total!AG41</f>
        <v>252.39999999999995</v>
      </c>
      <c r="C44" s="101">
        <f t="shared" si="3"/>
        <v>175.4826086956522</v>
      </c>
    </row>
    <row r="45" spans="1:3" x14ac:dyDescent="0.2">
      <c r="A45" s="107" t="s">
        <v>85</v>
      </c>
      <c r="B45" s="101">
        <f>total!AG42</f>
        <v>313.39999999999998</v>
      </c>
      <c r="C45" s="101">
        <f t="shared" si="3"/>
        <v>175.4826086956522</v>
      </c>
    </row>
    <row r="46" spans="1:3" x14ac:dyDescent="0.2">
      <c r="A46" s="107" t="s">
        <v>86</v>
      </c>
      <c r="B46" s="101">
        <f>total!AG43</f>
        <v>214.2</v>
      </c>
      <c r="C46" s="101">
        <f t="shared" si="3"/>
        <v>175.4826086956522</v>
      </c>
    </row>
    <row r="47" spans="1:3" x14ac:dyDescent="0.2">
      <c r="A47" s="107" t="s">
        <v>89</v>
      </c>
      <c r="B47" s="101">
        <f>total!AG44</f>
        <v>276.2</v>
      </c>
      <c r="C47" s="101">
        <f t="shared" si="3"/>
        <v>175.4826086956522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H13" sqref="H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7" t="s">
        <v>97</v>
      </c>
      <c r="B1" s="127"/>
      <c r="C1" s="127"/>
      <c r="D1" s="127"/>
      <c r="E1" s="127"/>
      <c r="F1" s="127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0.2</v>
      </c>
      <c r="D4" s="12">
        <v>0</v>
      </c>
      <c r="E4" s="12">
        <v>0</v>
      </c>
      <c r="F4" s="12">
        <f t="shared" ref="F4:F11" si="0">B4+C4+D4+E4</f>
        <v>0.2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1.2</v>
      </c>
      <c r="E9" s="12">
        <v>0</v>
      </c>
      <c r="F9" s="12">
        <f t="shared" si="0"/>
        <v>1.2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0.1</v>
      </c>
      <c r="E10" s="12">
        <v>0</v>
      </c>
      <c r="F10" s="12">
        <f t="shared" si="0"/>
        <v>0.1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0.21249999999999999</v>
      </c>
      <c r="E12" s="43">
        <f>AVERAGE(E4:E11)</f>
        <v>0</v>
      </c>
      <c r="F12" s="43">
        <f>AVERAGE(F4:F11)</f>
        <v>0.23750000000000002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18" t="s">
        <v>10</v>
      </c>
      <c r="B13" s="119">
        <v>0</v>
      </c>
      <c r="C13" s="119">
        <v>0</v>
      </c>
      <c r="D13" s="119">
        <v>7.2</v>
      </c>
      <c r="E13" s="119">
        <v>0</v>
      </c>
      <c r="F13" s="119">
        <f t="shared" ref="F13:F23" si="1">B13+C13+D13+E13</f>
        <v>7.2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18" t="s">
        <v>12</v>
      </c>
      <c r="B15" s="119">
        <v>0</v>
      </c>
      <c r="C15" s="119">
        <v>0.2</v>
      </c>
      <c r="D15" s="119">
        <v>9.1999999999999993</v>
      </c>
      <c r="E15" s="119">
        <v>0</v>
      </c>
      <c r="F15" s="119">
        <f t="shared" si="1"/>
        <v>9.3999999999999986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18" t="s">
        <v>13</v>
      </c>
      <c r="B16" s="119">
        <v>0</v>
      </c>
      <c r="C16" s="119">
        <v>0</v>
      </c>
      <c r="D16" s="119">
        <v>8.5</v>
      </c>
      <c r="E16" s="119">
        <v>0</v>
      </c>
      <c r="F16" s="119">
        <f t="shared" si="1"/>
        <v>8.5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4.2</v>
      </c>
      <c r="E17" s="12">
        <v>0</v>
      </c>
      <c r="F17" s="12">
        <f t="shared" si="1"/>
        <v>4.2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11</v>
      </c>
      <c r="E18" s="12">
        <v>0</v>
      </c>
      <c r="F18" s="12">
        <f t="shared" si="1"/>
        <v>11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1.5</v>
      </c>
      <c r="E20" s="12">
        <v>0</v>
      </c>
      <c r="F20" s="12">
        <f t="shared" si="1"/>
        <v>1.5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4.2</v>
      </c>
      <c r="E21" s="12">
        <v>0</v>
      </c>
      <c r="F21" s="12">
        <f t="shared" si="1"/>
        <v>4.2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120" t="s">
        <v>20</v>
      </c>
      <c r="B23" s="119">
        <v>0</v>
      </c>
      <c r="C23" s="119">
        <v>0</v>
      </c>
      <c r="D23" s="119">
        <v>7.2</v>
      </c>
      <c r="E23" s="119">
        <v>0</v>
      </c>
      <c r="F23" s="119">
        <f t="shared" si="1"/>
        <v>7.2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4.8181818181818183</v>
      </c>
      <c r="E24" s="44">
        <f>AVERAGE(E13:E23)</f>
        <v>0</v>
      </c>
      <c r="F24" s="44">
        <f>AVERAGE(F13:F23)</f>
        <v>4.8363636363636369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0.2</v>
      </c>
      <c r="E25" s="12">
        <v>0</v>
      </c>
      <c r="F25" s="12">
        <f>B25+C25+D25+E25</f>
        <v>0.2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1.4</v>
      </c>
      <c r="E26" s="12">
        <v>0</v>
      </c>
      <c r="F26" s="12">
        <f>B26+C26+D26+E26</f>
        <v>1.4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0.79999999999999993</v>
      </c>
      <c r="E27" s="43">
        <f>AVERAGE(E25:E26)</f>
        <v>0</v>
      </c>
      <c r="F27" s="44">
        <f>AVERAGE(F25:F26)</f>
        <v>0.79999999999999993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0.1</v>
      </c>
      <c r="D28" s="12">
        <v>0.7</v>
      </c>
      <c r="E28" s="12">
        <v>0</v>
      </c>
      <c r="F28" s="12">
        <f>B28+C28+D28+E28</f>
        <v>0.79999999999999993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3.3333333333333333E-2</v>
      </c>
      <c r="D31" s="43">
        <f>AVERAGE(D28:D30)</f>
        <v>0.23333333333333331</v>
      </c>
      <c r="E31" s="43">
        <v>0</v>
      </c>
      <c r="F31" s="44">
        <f>AVERAGE(F28:F30)</f>
        <v>0.26666666666666666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18" t="s">
        <v>45</v>
      </c>
      <c r="B32" s="119">
        <v>0</v>
      </c>
      <c r="C32" s="119">
        <v>0</v>
      </c>
      <c r="D32" s="119">
        <v>4.5999999999999996</v>
      </c>
      <c r="E32" s="119">
        <v>0</v>
      </c>
      <c r="F32" s="119">
        <f t="shared" ref="F32:F40" si="2">B32+C32+D32+E32</f>
        <v>4.5999999999999996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18" t="s">
        <v>29</v>
      </c>
      <c r="B33" s="119">
        <v>0</v>
      </c>
      <c r="C33" s="119">
        <v>0</v>
      </c>
      <c r="D33" s="119">
        <v>4.8</v>
      </c>
      <c r="E33" s="119">
        <v>0</v>
      </c>
      <c r="F33" s="119">
        <f t="shared" si="2"/>
        <v>4.8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1.7</v>
      </c>
      <c r="E34" s="12">
        <v>0</v>
      </c>
      <c r="F34" s="12">
        <f t="shared" si="2"/>
        <v>1.7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18" t="s">
        <v>31</v>
      </c>
      <c r="B35" s="119">
        <v>0</v>
      </c>
      <c r="C35" s="119">
        <v>0</v>
      </c>
      <c r="D35" s="119">
        <v>4.4000000000000004</v>
      </c>
      <c r="E35" s="119">
        <v>0</v>
      </c>
      <c r="F35" s="119">
        <f t="shared" si="2"/>
        <v>4.4000000000000004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2.4</v>
      </c>
      <c r="E37" s="12">
        <v>0</v>
      </c>
      <c r="F37" s="12">
        <f t="shared" si="2"/>
        <v>2.4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0.2</v>
      </c>
      <c r="E38" s="12">
        <v>0</v>
      </c>
      <c r="F38" s="12">
        <f t="shared" si="2"/>
        <v>0.2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0.5</v>
      </c>
      <c r="E40" s="12">
        <v>0</v>
      </c>
      <c r="F40" s="12">
        <f t="shared" si="2"/>
        <v>0.5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2.0666666666666664</v>
      </c>
      <c r="E41" s="44">
        <f>AVERAGE(E32:E40)</f>
        <v>0</v>
      </c>
      <c r="F41" s="44">
        <f>AVERAGE(F32:F40)</f>
        <v>2.0666666666666664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1.5151515151515152E-2</v>
      </c>
      <c r="D42" s="47">
        <f>AVERAGE(D4:D11,D13:D23,D25:D26,D28:D30,D32:D40)</f>
        <v>2.2909090909090915</v>
      </c>
      <c r="E42" s="47">
        <f>AVERAGE(E4:E11,E13:E23,E25:E26,E28:E30,E32:E40)</f>
        <v>0</v>
      </c>
      <c r="F42" s="47">
        <f>AVERAGE(F4:F11,F13:F23,F25:F26,F28:F30,F32:F40)</f>
        <v>2.3060606060606066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35" sqref="H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98</v>
      </c>
      <c r="B1" s="127"/>
      <c r="C1" s="127"/>
      <c r="D1" s="127"/>
      <c r="E1" s="127"/>
      <c r="F1" s="127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2.4</v>
      </c>
      <c r="E4" s="12">
        <v>0</v>
      </c>
      <c r="F4" s="12">
        <f t="shared" ref="F4:F11" si="0">B4+C4+D4+E4</f>
        <v>2.4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0</v>
      </c>
      <c r="C5" s="119">
        <v>0</v>
      </c>
      <c r="D5" s="119">
        <v>7</v>
      </c>
      <c r="E5" s="119">
        <v>0</v>
      </c>
      <c r="F5" s="119">
        <f t="shared" si="0"/>
        <v>7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3.4</v>
      </c>
      <c r="E6" s="12">
        <v>0</v>
      </c>
      <c r="F6" s="12">
        <f t="shared" si="0"/>
        <v>3.4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4</v>
      </c>
      <c r="E7" s="12">
        <v>0</v>
      </c>
      <c r="F7" s="12">
        <f t="shared" si="0"/>
        <v>4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5.6</v>
      </c>
      <c r="E8" s="12">
        <v>0</v>
      </c>
      <c r="F8" s="12">
        <f t="shared" si="0"/>
        <v>5.6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3.8</v>
      </c>
      <c r="E9" s="12">
        <v>0</v>
      </c>
      <c r="F9" s="12">
        <f t="shared" si="0"/>
        <v>3.8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4.8</v>
      </c>
      <c r="E10" s="12">
        <v>0</v>
      </c>
      <c r="F10" s="12">
        <f t="shared" si="0"/>
        <v>4.8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1" t="s">
        <v>47</v>
      </c>
      <c r="B11" s="119">
        <v>0</v>
      </c>
      <c r="C11" s="119">
        <v>0</v>
      </c>
      <c r="D11" s="119">
        <v>8.8000000000000007</v>
      </c>
      <c r="E11" s="119">
        <v>0</v>
      </c>
      <c r="F11" s="119">
        <f t="shared" si="0"/>
        <v>8.8000000000000007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4.9749999999999996</v>
      </c>
      <c r="E12" s="43">
        <f>AVERAGE(E4:E11)</f>
        <v>0</v>
      </c>
      <c r="F12" s="43">
        <f>AVERAGE(F4:F11)</f>
        <v>4.9749999999999996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2.8</v>
      </c>
      <c r="E13" s="12">
        <v>0</v>
      </c>
      <c r="F13" s="12">
        <f t="shared" ref="F13:F23" si="1">B13+C13+D13+E13</f>
        <v>2.8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0.8</v>
      </c>
      <c r="E15" s="12">
        <v>0</v>
      </c>
      <c r="F15" s="12">
        <f t="shared" si="1"/>
        <v>0.8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0.5</v>
      </c>
      <c r="E16" s="12">
        <v>0</v>
      </c>
      <c r="F16" s="12">
        <f t="shared" si="1"/>
        <v>0.5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14</v>
      </c>
      <c r="B17" s="119">
        <v>0</v>
      </c>
      <c r="C17" s="119">
        <v>0</v>
      </c>
      <c r="D17" s="119">
        <v>22.5</v>
      </c>
      <c r="E17" s="119">
        <v>0</v>
      </c>
      <c r="F17" s="119">
        <f t="shared" si="1"/>
        <v>22.5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2.2000000000000002</v>
      </c>
      <c r="E18" s="12">
        <v>0</v>
      </c>
      <c r="F18" s="12">
        <f t="shared" si="1"/>
        <v>2.2000000000000002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8" t="s">
        <v>16</v>
      </c>
      <c r="B19" s="119">
        <v>0</v>
      </c>
      <c r="C19" s="119">
        <v>0</v>
      </c>
      <c r="D19" s="119">
        <v>9.1999999999999993</v>
      </c>
      <c r="E19" s="119">
        <v>0</v>
      </c>
      <c r="F19" s="119">
        <f t="shared" si="1"/>
        <v>9.1999999999999993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1</v>
      </c>
      <c r="E20" s="12">
        <v>0</v>
      </c>
      <c r="F20" s="12">
        <f t="shared" si="1"/>
        <v>1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3</v>
      </c>
      <c r="E21" s="12">
        <v>0</v>
      </c>
      <c r="F21" s="12">
        <f t="shared" si="1"/>
        <v>3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0" t="s">
        <v>20</v>
      </c>
      <c r="B23" s="119">
        <v>0</v>
      </c>
      <c r="C23" s="119">
        <v>0</v>
      </c>
      <c r="D23" s="119">
        <v>8.8000000000000007</v>
      </c>
      <c r="E23" s="119">
        <v>0</v>
      </c>
      <c r="F23" s="119">
        <f t="shared" si="1"/>
        <v>8.8000000000000007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4.6181818181818182</v>
      </c>
      <c r="E24" s="44">
        <f>AVERAGE(E13:E23)</f>
        <v>0</v>
      </c>
      <c r="F24" s="44">
        <f>AVERAGE(F13:F23)</f>
        <v>4.6181818181818182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0.2</v>
      </c>
      <c r="E25" s="12">
        <v>0</v>
      </c>
      <c r="F25" s="12">
        <f>B25+C25+D25+E25</f>
        <v>0.2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2.6</v>
      </c>
      <c r="E29" s="12">
        <v>0</v>
      </c>
      <c r="F29" s="12">
        <f>B29+C29+D29+E29</f>
        <v>2.6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0.8</v>
      </c>
      <c r="E30" s="12">
        <v>0</v>
      </c>
      <c r="F30" s="12">
        <f>B30+C30+D30+E30</f>
        <v>0.8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1.1333333333333335</v>
      </c>
      <c r="E31" s="43">
        <f>AVERAGE(E28:E30)</f>
        <v>0</v>
      </c>
      <c r="F31" s="44">
        <f>AVERAGE(F28:F30)</f>
        <v>1.1333333333333335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1.2</v>
      </c>
      <c r="E32" s="12">
        <v>0</v>
      </c>
      <c r="F32" s="12">
        <f t="shared" ref="F32:F40" si="2">B32+C32+D32+E32</f>
        <v>1.2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4.8</v>
      </c>
      <c r="E33" s="12">
        <v>0</v>
      </c>
      <c r="F33" s="12">
        <f t="shared" si="2"/>
        <v>4.8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4.8</v>
      </c>
      <c r="E34" s="12">
        <v>0</v>
      </c>
      <c r="F34" s="12">
        <f t="shared" si="2"/>
        <v>4.8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5.8</v>
      </c>
      <c r="E35" s="12">
        <v>0</v>
      </c>
      <c r="F35" s="12">
        <f t="shared" si="2"/>
        <v>5.8</v>
      </c>
    </row>
    <row r="36" spans="1:18" x14ac:dyDescent="0.2">
      <c r="A36" s="118" t="s">
        <v>46</v>
      </c>
      <c r="B36" s="119">
        <v>0</v>
      </c>
      <c r="C36" s="119">
        <v>0</v>
      </c>
      <c r="D36" s="119">
        <v>7.8</v>
      </c>
      <c r="E36" s="119">
        <v>0</v>
      </c>
      <c r="F36" s="119">
        <f t="shared" si="2"/>
        <v>7.8</v>
      </c>
    </row>
    <row r="37" spans="1:18" x14ac:dyDescent="0.2">
      <c r="A37" s="118" t="s">
        <v>32</v>
      </c>
      <c r="B37" s="119">
        <v>0</v>
      </c>
      <c r="C37" s="119">
        <v>0</v>
      </c>
      <c r="D37" s="119">
        <v>7.6</v>
      </c>
      <c r="E37" s="119">
        <v>0</v>
      </c>
      <c r="F37" s="119">
        <f t="shared" si="2"/>
        <v>7.6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2.8</v>
      </c>
      <c r="E38" s="12">
        <v>0</v>
      </c>
      <c r="F38" s="12">
        <f t="shared" si="2"/>
        <v>2.8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6.2</v>
      </c>
      <c r="E39" s="12">
        <v>0</v>
      </c>
      <c r="F39" s="12">
        <f t="shared" si="2"/>
        <v>6.2</v>
      </c>
    </row>
    <row r="40" spans="1:18" x14ac:dyDescent="0.2">
      <c r="A40" s="118" t="s">
        <v>88</v>
      </c>
      <c r="B40" s="119">
        <v>0</v>
      </c>
      <c r="C40" s="119">
        <v>0</v>
      </c>
      <c r="D40" s="119">
        <v>7</v>
      </c>
      <c r="E40" s="119">
        <v>0</v>
      </c>
      <c r="F40" s="119">
        <f t="shared" si="2"/>
        <v>7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5.333333333333333</v>
      </c>
      <c r="E41" s="44">
        <f>AVERAGE(E32:E40)</f>
        <v>0</v>
      </c>
      <c r="F41" s="44">
        <f>AVERAGE(F32:F40)</f>
        <v>5.333333333333333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4.3090909090909078</v>
      </c>
      <c r="E42" s="47">
        <f>AVERAGE(E4:E11,E13:E23,E25:E26,E28:E30,E32:E40)</f>
        <v>0</v>
      </c>
      <c r="F42" s="47">
        <f>AVERAGE(F4:F11,F13:F23,F25:F26,F28:F30,F32:F40)</f>
        <v>4.3090909090909078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8" sqref="D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99</v>
      </c>
      <c r="B1" s="127"/>
      <c r="C1" s="127"/>
      <c r="D1" s="127"/>
      <c r="E1" s="127"/>
      <c r="F1" s="127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7.2</v>
      </c>
      <c r="E4" s="12">
        <v>0</v>
      </c>
      <c r="F4" s="12">
        <f t="shared" ref="F4:F11" si="0">B4+C4+D4+E4</f>
        <v>7.2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0</v>
      </c>
      <c r="C5" s="119">
        <v>0</v>
      </c>
      <c r="D5" s="119">
        <v>13.5</v>
      </c>
      <c r="E5" s="119">
        <v>0</v>
      </c>
      <c r="F5" s="119">
        <f t="shared" si="0"/>
        <v>13.5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8" t="s">
        <v>4</v>
      </c>
      <c r="B6" s="119">
        <v>0</v>
      </c>
      <c r="C6" s="119">
        <v>0</v>
      </c>
      <c r="D6" s="119">
        <v>16</v>
      </c>
      <c r="E6" s="119">
        <v>0</v>
      </c>
      <c r="F6" s="119">
        <f t="shared" si="0"/>
        <v>16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11.2</v>
      </c>
      <c r="E7" s="12">
        <v>0</v>
      </c>
      <c r="F7" s="12">
        <f t="shared" si="0"/>
        <v>11.2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11</v>
      </c>
      <c r="E8" s="12">
        <v>0</v>
      </c>
      <c r="F8" s="12">
        <f t="shared" si="0"/>
        <v>11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6</v>
      </c>
      <c r="E9" s="12">
        <v>0</v>
      </c>
      <c r="F9" s="12">
        <f t="shared" si="0"/>
        <v>6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0</v>
      </c>
      <c r="C10" s="119">
        <v>0</v>
      </c>
      <c r="D10" s="119">
        <v>12.5</v>
      </c>
      <c r="E10" s="119">
        <v>0</v>
      </c>
      <c r="F10" s="119">
        <f t="shared" si="0"/>
        <v>12.5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5.4</v>
      </c>
      <c r="E11" s="12">
        <v>0</v>
      </c>
      <c r="F11" s="12">
        <f t="shared" si="0"/>
        <v>5.4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10.350000000000001</v>
      </c>
      <c r="E12" s="43">
        <f>AVERAGE(E4:E11)</f>
        <v>0</v>
      </c>
      <c r="F12" s="43">
        <f>AVERAGE(F4:F11)</f>
        <v>10.350000000000001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1.2</v>
      </c>
      <c r="E13" s="12">
        <v>0</v>
      </c>
      <c r="F13" s="12">
        <f t="shared" ref="F13:F23" si="1">B13+C13+D13+E13</f>
        <v>1.2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7</v>
      </c>
      <c r="E14" s="12">
        <v>0</v>
      </c>
      <c r="F14" s="12">
        <f t="shared" si="1"/>
        <v>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1</v>
      </c>
      <c r="E15" s="12">
        <v>0</v>
      </c>
      <c r="F15" s="12">
        <f t="shared" si="1"/>
        <v>1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2.2000000000000002</v>
      </c>
      <c r="E16" s="12">
        <v>0</v>
      </c>
      <c r="F16" s="12">
        <f t="shared" si="1"/>
        <v>2.2000000000000002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6.2</v>
      </c>
      <c r="E17" s="12">
        <v>0</v>
      </c>
      <c r="F17" s="12">
        <f t="shared" si="1"/>
        <v>6.2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6.2</v>
      </c>
      <c r="E18" s="12">
        <v>0</v>
      </c>
      <c r="F18" s="12">
        <f t="shared" si="1"/>
        <v>6.2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6.8</v>
      </c>
      <c r="E19" s="12">
        <v>0</v>
      </c>
      <c r="F19" s="12">
        <f t="shared" si="1"/>
        <v>6.8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0</v>
      </c>
      <c r="C20" s="119">
        <v>0</v>
      </c>
      <c r="D20" s="119">
        <v>7.2</v>
      </c>
      <c r="E20" s="119">
        <v>0</v>
      </c>
      <c r="F20" s="119">
        <f t="shared" si="1"/>
        <v>7.2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0.4</v>
      </c>
      <c r="E21" s="12">
        <v>0</v>
      </c>
      <c r="F21" s="12">
        <f t="shared" si="1"/>
        <v>0.4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1.3</v>
      </c>
      <c r="E22" s="12">
        <v>0</v>
      </c>
      <c r="F22" s="12">
        <f t="shared" si="1"/>
        <v>1.3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2.8</v>
      </c>
      <c r="E23" s="12">
        <v>0</v>
      </c>
      <c r="F23" s="12">
        <f t="shared" si="1"/>
        <v>2.8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3.8454545454545443</v>
      </c>
      <c r="E24" s="44">
        <f>AVERAGE(E13:E23)</f>
        <v>0</v>
      </c>
      <c r="F24" s="44">
        <f>AVERAGE(F13:F23)</f>
        <v>3.8454545454545443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8" t="s">
        <v>22</v>
      </c>
      <c r="B25" s="119">
        <v>0</v>
      </c>
      <c r="C25" s="119">
        <v>0</v>
      </c>
      <c r="D25" s="119">
        <v>6</v>
      </c>
      <c r="E25" s="119">
        <v>0</v>
      </c>
      <c r="F25" s="119">
        <f>B25+C25+D25+E25</f>
        <v>6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5.4</v>
      </c>
      <c r="E26" s="12">
        <v>0</v>
      </c>
      <c r="F26" s="12">
        <f>B26+C26+D26+E26</f>
        <v>5.4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5.7</v>
      </c>
      <c r="E27" s="43">
        <f>AVERAGE(E25:E26)</f>
        <v>0</v>
      </c>
      <c r="F27" s="44">
        <f>AVERAGE(F25:F26)</f>
        <v>5.7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2.2000000000000002</v>
      </c>
      <c r="E28" s="12">
        <v>0</v>
      </c>
      <c r="F28" s="12">
        <f>B28+C28+D28+E28</f>
        <v>2.2000000000000002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18" t="s">
        <v>26</v>
      </c>
      <c r="B29" s="119">
        <v>0</v>
      </c>
      <c r="C29" s="119">
        <v>0</v>
      </c>
      <c r="D29" s="119">
        <v>10</v>
      </c>
      <c r="E29" s="119">
        <v>0</v>
      </c>
      <c r="F29" s="119">
        <f>B29+C29+D29+E29</f>
        <v>10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3.8</v>
      </c>
      <c r="E30" s="12">
        <v>0</v>
      </c>
      <c r="F30" s="12">
        <f>B30+C30+D30+E30</f>
        <v>3.8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5.333333333333333</v>
      </c>
      <c r="E31" s="43">
        <f>AVERAGE(E28:E30)</f>
        <v>0</v>
      </c>
      <c r="F31" s="44">
        <f>AVERAGE(F28:F30)</f>
        <v>5.333333333333333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7.4</v>
      </c>
      <c r="E32" s="12">
        <v>0</v>
      </c>
      <c r="F32" s="12">
        <f t="shared" ref="F32:F40" si="2">B32+C32+D32+E32</f>
        <v>7.4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18" t="s">
        <v>29</v>
      </c>
      <c r="B33" s="119">
        <v>0</v>
      </c>
      <c r="C33" s="119">
        <v>0</v>
      </c>
      <c r="D33" s="119">
        <v>9.1999999999999993</v>
      </c>
      <c r="E33" s="119">
        <v>0</v>
      </c>
      <c r="F33" s="119">
        <f t="shared" si="2"/>
        <v>9.1999999999999993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18" t="s">
        <v>30</v>
      </c>
      <c r="B34" s="119">
        <v>0</v>
      </c>
      <c r="C34" s="119">
        <v>0</v>
      </c>
      <c r="D34" s="119">
        <v>8.3000000000000007</v>
      </c>
      <c r="E34" s="119">
        <v>0</v>
      </c>
      <c r="F34" s="119">
        <f t="shared" si="2"/>
        <v>8.3000000000000007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3.8</v>
      </c>
      <c r="E35" s="12">
        <v>0</v>
      </c>
      <c r="F35" s="12">
        <f t="shared" si="2"/>
        <v>3.8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4.4000000000000004</v>
      </c>
      <c r="E36" s="12">
        <v>0</v>
      </c>
      <c r="F36" s="12">
        <f t="shared" si="2"/>
        <v>4.4000000000000004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7.8</v>
      </c>
      <c r="E37" s="12">
        <v>0</v>
      </c>
      <c r="F37" s="12">
        <f t="shared" si="2"/>
        <v>7.8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3.6</v>
      </c>
      <c r="E38" s="12">
        <v>0</v>
      </c>
      <c r="F38" s="12">
        <f t="shared" si="2"/>
        <v>3.6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11.4</v>
      </c>
      <c r="E39" s="12">
        <v>0</v>
      </c>
      <c r="F39" s="12">
        <f t="shared" si="2"/>
        <v>11.4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6</v>
      </c>
      <c r="E40" s="12">
        <v>0</v>
      </c>
      <c r="F40" s="12">
        <f t="shared" si="2"/>
        <v>6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6.8777777777777773</v>
      </c>
      <c r="E41" s="44">
        <f>AVERAGE(E32:E40)</f>
        <v>0</v>
      </c>
      <c r="F41" s="44">
        <f>AVERAGE(F32:F40)</f>
        <v>6.8777777777777773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6.4969696969696988</v>
      </c>
      <c r="E42" s="47">
        <f>AVERAGE(E4:E11,E13:E23,E25:E26,E28:E30,E32:E40)</f>
        <v>0</v>
      </c>
      <c r="F42" s="47">
        <f>AVERAGE(F4:F11,F13:F23,F25:F26,F28:F30,F32:F40)</f>
        <v>6.4969696969696988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A36" sqref="A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100</v>
      </c>
      <c r="B1" s="127"/>
      <c r="C1" s="127"/>
      <c r="D1" s="127"/>
      <c r="E1" s="127"/>
      <c r="F1" s="127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5.2</v>
      </c>
      <c r="E4" s="12">
        <v>1.8</v>
      </c>
      <c r="F4" s="12">
        <f t="shared" ref="F4:F11" si="0">B4+C4+D4+E4</f>
        <v>7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0.5</v>
      </c>
      <c r="E5" s="12">
        <v>2</v>
      </c>
      <c r="F5" s="12">
        <f t="shared" si="0"/>
        <v>2.5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0.8</v>
      </c>
      <c r="F6" s="12">
        <f t="shared" si="0"/>
        <v>0.8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0.2</v>
      </c>
      <c r="E7" s="12">
        <v>0.8</v>
      </c>
      <c r="F7" s="12">
        <f t="shared" si="0"/>
        <v>1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2</v>
      </c>
      <c r="E8" s="12">
        <v>2</v>
      </c>
      <c r="F8" s="12">
        <f t="shared" si="0"/>
        <v>4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0.2</v>
      </c>
      <c r="D9" s="12">
        <v>1.4</v>
      </c>
      <c r="E9" s="12">
        <v>1</v>
      </c>
      <c r="F9" s="12">
        <f t="shared" si="0"/>
        <v>2.5999999999999996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1.2</v>
      </c>
      <c r="F10" s="12">
        <f t="shared" si="0"/>
        <v>1.2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1.8</v>
      </c>
      <c r="E11" s="86">
        <v>1</v>
      </c>
      <c r="F11" s="12">
        <f t="shared" si="0"/>
        <v>2.8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1.3875000000000002</v>
      </c>
      <c r="E12" s="43">
        <f>AVERAGE(E4:E11)</f>
        <v>1.3249999999999997</v>
      </c>
      <c r="F12" s="43">
        <f>AVERAGE(F4:F11)</f>
        <v>2.7374999999999998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0.6</v>
      </c>
      <c r="E13" s="12">
        <v>0.2</v>
      </c>
      <c r="F13" s="12">
        <f t="shared" ref="F13:F23" si="1">B13+C13+D13+E13</f>
        <v>0.8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0.1</v>
      </c>
      <c r="F14" s="12">
        <f t="shared" si="1"/>
        <v>0.1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4.5999999999999996</v>
      </c>
      <c r="E15" s="12">
        <v>0.6</v>
      </c>
      <c r="F15" s="12">
        <f t="shared" si="1"/>
        <v>5.1999999999999993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1.2</v>
      </c>
      <c r="E16" s="12">
        <v>0</v>
      </c>
      <c r="F16" s="12">
        <f t="shared" si="1"/>
        <v>1.2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1.2</v>
      </c>
      <c r="E17" s="12">
        <v>0</v>
      </c>
      <c r="F17" s="12">
        <f t="shared" si="1"/>
        <v>1.2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0.4</v>
      </c>
      <c r="F18" s="12">
        <f t="shared" si="1"/>
        <v>0.60000000000000009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1.8</v>
      </c>
      <c r="E19" s="12">
        <v>0</v>
      </c>
      <c r="F19" s="12">
        <f t="shared" si="1"/>
        <v>1.8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0.2</v>
      </c>
      <c r="F20" s="12">
        <f t="shared" si="1"/>
        <v>0.2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3.8</v>
      </c>
      <c r="E21" s="12">
        <v>0.2</v>
      </c>
      <c r="F21" s="12">
        <f t="shared" si="1"/>
        <v>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0.4</v>
      </c>
      <c r="F22" s="12">
        <f t="shared" si="1"/>
        <v>0.4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3</v>
      </c>
      <c r="E23" s="12">
        <v>0.8</v>
      </c>
      <c r="F23" s="12">
        <f t="shared" si="1"/>
        <v>3.8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1.4909090909090907</v>
      </c>
      <c r="E24" s="44">
        <f>AVERAGE(E13:E23)</f>
        <v>0.26363636363636367</v>
      </c>
      <c r="F24" s="44">
        <f>AVERAGE(F13:F23)</f>
        <v>1.7545454545454546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1.2</v>
      </c>
      <c r="E25" s="12">
        <v>1</v>
      </c>
      <c r="F25" s="12">
        <f>B25+C25+D25+E25</f>
        <v>2.2000000000000002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0.6</v>
      </c>
      <c r="E26" s="12">
        <v>0.6</v>
      </c>
      <c r="F26" s="12">
        <f>B26+C26+D26+E26</f>
        <v>1.2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0.89999999999999991</v>
      </c>
      <c r="E27" s="43">
        <f>AVERAGE(E25:E26)</f>
        <v>0.8</v>
      </c>
      <c r="F27" s="44">
        <f>AVERAGE(F25:F26)</f>
        <v>1.7000000000000002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6.9</v>
      </c>
      <c r="E28" s="12">
        <v>0.8</v>
      </c>
      <c r="F28" s="12">
        <f>B28+C28+D28+E28</f>
        <v>7.7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0</v>
      </c>
      <c r="C29" s="119">
        <v>0</v>
      </c>
      <c r="D29" s="119">
        <v>20.399999999999999</v>
      </c>
      <c r="E29" s="119">
        <v>2</v>
      </c>
      <c r="F29" s="119">
        <f>B29+C29+D29+E29</f>
        <v>22.4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2.5</v>
      </c>
      <c r="E30" s="12">
        <v>1</v>
      </c>
      <c r="F30" s="12">
        <f>B30+C30+D30+E30</f>
        <v>3.5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9.9333333333333318</v>
      </c>
      <c r="E31" s="43">
        <f>AVERAGE(E28:E30)</f>
        <v>1.2666666666666666</v>
      </c>
      <c r="F31" s="44">
        <f>AVERAGE(F28:F30)</f>
        <v>11.199999999999998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0</v>
      </c>
      <c r="C32" s="119">
        <v>0.2</v>
      </c>
      <c r="D32" s="119">
        <v>16.2</v>
      </c>
      <c r="E32" s="119">
        <v>0.8</v>
      </c>
      <c r="F32" s="119">
        <f t="shared" ref="F32:F40" si="2">B32+C32+D32+E32</f>
        <v>17.2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0.2</v>
      </c>
      <c r="D33" s="12">
        <v>1.2</v>
      </c>
      <c r="E33" s="12">
        <v>2.4</v>
      </c>
      <c r="F33" s="12">
        <f t="shared" si="2"/>
        <v>3.8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8" t="s">
        <v>30</v>
      </c>
      <c r="B34" s="119">
        <v>0</v>
      </c>
      <c r="C34" s="119">
        <v>0.2</v>
      </c>
      <c r="D34" s="119">
        <v>12.6</v>
      </c>
      <c r="E34" s="119">
        <v>0</v>
      </c>
      <c r="F34" s="119">
        <f t="shared" si="2"/>
        <v>12.799999999999999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3.6</v>
      </c>
      <c r="E35" s="12">
        <v>0.8</v>
      </c>
      <c r="F35" s="12">
        <f t="shared" si="2"/>
        <v>4.4000000000000004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0</v>
      </c>
      <c r="C36" s="119">
        <v>0</v>
      </c>
      <c r="D36" s="119">
        <v>12.6</v>
      </c>
      <c r="E36" s="119">
        <v>1</v>
      </c>
      <c r="F36" s="119">
        <f t="shared" si="2"/>
        <v>13.6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19">
        <v>0</v>
      </c>
      <c r="C37" s="119">
        <v>0</v>
      </c>
      <c r="D37" s="119">
        <v>22.2</v>
      </c>
      <c r="E37" s="119">
        <v>2.2000000000000002</v>
      </c>
      <c r="F37" s="119">
        <f t="shared" si="2"/>
        <v>24.4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3.2</v>
      </c>
      <c r="E38" s="12">
        <v>1</v>
      </c>
      <c r="F38" s="12">
        <f t="shared" si="2"/>
        <v>4.2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0.8</v>
      </c>
      <c r="E39" s="12">
        <v>0.6</v>
      </c>
      <c r="F39" s="12">
        <f t="shared" si="2"/>
        <v>1.4</v>
      </c>
    </row>
    <row r="40" spans="1:19" s="6" customFormat="1" x14ac:dyDescent="0.2">
      <c r="A40" s="118" t="s">
        <v>88</v>
      </c>
      <c r="B40" s="119">
        <v>0</v>
      </c>
      <c r="C40" s="119">
        <v>0</v>
      </c>
      <c r="D40" s="119">
        <v>21</v>
      </c>
      <c r="E40" s="119">
        <v>0.8</v>
      </c>
      <c r="F40" s="119">
        <f t="shared" si="2"/>
        <v>21.8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6.666666666666668E-2</v>
      </c>
      <c r="D41" s="44">
        <f>AVERAGE(D32:D40)</f>
        <v>10.377777777777778</v>
      </c>
      <c r="E41" s="44">
        <f>AVERAGE(E32:E40)</f>
        <v>1.0666666666666667</v>
      </c>
      <c r="F41" s="44">
        <f>AVERAGE(F32:F40)</f>
        <v>11.511111111111111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2.4242424242424242E-2</v>
      </c>
      <c r="D42" s="47">
        <f>AVERAGE(D4:D11,D13:D23,D25:D26,D28:D30,D32:D40)</f>
        <v>4.6212121212121211</v>
      </c>
      <c r="E42" s="47">
        <f>AVERAGE(E4:E11,E13:E23,E25:E26,E28:E30,E32:E40)</f>
        <v>0.86363636363636365</v>
      </c>
      <c r="F42" s="47">
        <f>AVERAGE(F4:F11,F13:F23,F25:F26,F28:F30,F32:F40)</f>
        <v>5.5090909090909097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7" t="s">
        <v>101</v>
      </c>
      <c r="B1" s="127"/>
      <c r="C1" s="127"/>
      <c r="D1" s="127"/>
      <c r="E1" s="127"/>
      <c r="F1" s="127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1.6</v>
      </c>
      <c r="E8" s="12">
        <v>0</v>
      </c>
      <c r="F8" s="12">
        <f t="shared" si="0"/>
        <v>1.6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0.8</v>
      </c>
      <c r="E9" s="12">
        <v>0</v>
      </c>
      <c r="F9" s="12">
        <f t="shared" si="0"/>
        <v>0.8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1.2</v>
      </c>
      <c r="E10" s="12">
        <v>0</v>
      </c>
      <c r="F10" s="12">
        <f t="shared" si="0"/>
        <v>1.2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0.45000000000000007</v>
      </c>
      <c r="E12" s="43">
        <f>AVERAGE(E4:E11)</f>
        <v>0</v>
      </c>
      <c r="F12" s="43">
        <f>AVERAGE(F4:F11)</f>
        <v>0.45000000000000007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2.4</v>
      </c>
      <c r="E13" s="12">
        <v>0</v>
      </c>
      <c r="F13" s="12">
        <f t="shared" ref="F13:F23" si="1">B13+C13+D13+E13</f>
        <v>2.4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1.6</v>
      </c>
      <c r="E16" s="12">
        <v>0</v>
      </c>
      <c r="F16" s="12">
        <f t="shared" si="1"/>
        <v>1.6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0.6</v>
      </c>
      <c r="E17" s="12">
        <v>0</v>
      </c>
      <c r="F17" s="12">
        <f t="shared" si="1"/>
        <v>0.6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7</v>
      </c>
      <c r="E18" s="12">
        <v>0</v>
      </c>
      <c r="F18" s="12">
        <f t="shared" si="1"/>
        <v>7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1</v>
      </c>
      <c r="E19" s="12">
        <v>0</v>
      </c>
      <c r="F19" s="12">
        <f t="shared" si="1"/>
        <v>1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2.2000000000000002</v>
      </c>
      <c r="E20" s="12">
        <v>0</v>
      </c>
      <c r="F20" s="12">
        <f t="shared" si="1"/>
        <v>2.2000000000000002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1.8</v>
      </c>
      <c r="E21" s="12">
        <v>0</v>
      </c>
      <c r="F21" s="12">
        <f t="shared" si="1"/>
        <v>1.8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5.5</v>
      </c>
      <c r="E23" s="12">
        <v>0</v>
      </c>
      <c r="F23" s="12">
        <f t="shared" si="1"/>
        <v>5.5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2.0090909090909093</v>
      </c>
      <c r="E24" s="44">
        <f>AVERAGE(E13:E23)</f>
        <v>0</v>
      </c>
      <c r="F24" s="44">
        <f>AVERAGE(F13:F23)</f>
        <v>2.0090909090909093</v>
      </c>
      <c r="J24" s="53"/>
      <c r="K24" s="41"/>
      <c r="L24" s="41"/>
      <c r="M24" s="41"/>
      <c r="N24" s="41"/>
    </row>
    <row r="25" spans="1:14" x14ac:dyDescent="0.2">
      <c r="A25" s="118" t="s">
        <v>22</v>
      </c>
      <c r="B25" s="119">
        <v>0</v>
      </c>
      <c r="C25" s="119">
        <v>0</v>
      </c>
      <c r="D25" s="119">
        <v>16.8</v>
      </c>
      <c r="E25" s="119">
        <v>0</v>
      </c>
      <c r="F25" s="119">
        <f>B25+C25+D25+E25</f>
        <v>16.8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6.6</v>
      </c>
      <c r="E26" s="12">
        <v>0</v>
      </c>
      <c r="F26" s="12">
        <f>B26+C26+D26+E26</f>
        <v>6.6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11.7</v>
      </c>
      <c r="E27" s="43">
        <f>AVERAGE(E25:E26)</f>
        <v>0</v>
      </c>
      <c r="F27" s="44">
        <f>AVERAGE(F25:F26)</f>
        <v>11.7</v>
      </c>
      <c r="J27" s="53"/>
      <c r="K27" s="41"/>
      <c r="L27" s="41"/>
      <c r="M27" s="41"/>
      <c r="N27" s="41"/>
    </row>
    <row r="28" spans="1:14" x14ac:dyDescent="0.2">
      <c r="A28" s="118" t="s">
        <v>25</v>
      </c>
      <c r="B28" s="119">
        <v>0</v>
      </c>
      <c r="C28" s="119">
        <v>0</v>
      </c>
      <c r="D28" s="119">
        <v>41</v>
      </c>
      <c r="E28" s="119">
        <v>0</v>
      </c>
      <c r="F28" s="119">
        <f>B28+C28+D28+E28</f>
        <v>41</v>
      </c>
      <c r="J28" s="53"/>
      <c r="K28" s="41"/>
      <c r="L28" s="41"/>
      <c r="M28" s="41"/>
      <c r="N28" s="41"/>
    </row>
    <row r="29" spans="1:14" x14ac:dyDescent="0.2">
      <c r="A29" s="118" t="s">
        <v>26</v>
      </c>
      <c r="B29" s="119">
        <v>0</v>
      </c>
      <c r="C29" s="119">
        <v>0</v>
      </c>
      <c r="D29" s="119">
        <v>22.5</v>
      </c>
      <c r="E29" s="119">
        <v>0</v>
      </c>
      <c r="F29" s="119">
        <f>B29+C29+D29+E29</f>
        <v>22.5</v>
      </c>
      <c r="J29" s="53"/>
      <c r="K29" s="41"/>
      <c r="L29" s="41"/>
      <c r="M29" s="41"/>
      <c r="N29" s="41"/>
    </row>
    <row r="30" spans="1:14" x14ac:dyDescent="0.2">
      <c r="A30" s="118" t="s">
        <v>27</v>
      </c>
      <c r="B30" s="119">
        <v>0</v>
      </c>
      <c r="C30" s="119">
        <v>0</v>
      </c>
      <c r="D30" s="119">
        <v>26.2</v>
      </c>
      <c r="E30" s="119">
        <v>0</v>
      </c>
      <c r="F30" s="119">
        <f>B30+C30+D30+E30</f>
        <v>26.2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29.900000000000002</v>
      </c>
      <c r="E31" s="43">
        <f>AVERAGE(E28:E30)</f>
        <v>0</v>
      </c>
      <c r="F31" s="44">
        <f>AVERAGE(F28:F30)</f>
        <v>29.900000000000002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0</v>
      </c>
      <c r="F32" s="12">
        <f t="shared" ref="F32:F40" si="2">B32+C32+D32+E32</f>
        <v>0.4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6.8</v>
      </c>
      <c r="E34" s="12">
        <v>0</v>
      </c>
      <c r="F34" s="12">
        <f t="shared" si="2"/>
        <v>6.8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3.4</v>
      </c>
      <c r="E35" s="12">
        <v>0</v>
      </c>
      <c r="F35" s="12">
        <f t="shared" si="2"/>
        <v>3.4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1.8</v>
      </c>
      <c r="E37" s="12">
        <v>0</v>
      </c>
      <c r="F37" s="12">
        <f t="shared" si="2"/>
        <v>1.8</v>
      </c>
    </row>
    <row r="38" spans="1:18" x14ac:dyDescent="0.2">
      <c r="A38" s="118" t="s">
        <v>33</v>
      </c>
      <c r="B38" s="119">
        <v>0</v>
      </c>
      <c r="C38" s="119">
        <v>0</v>
      </c>
      <c r="D38" s="119">
        <v>16.399999999999999</v>
      </c>
      <c r="E38" s="119">
        <v>0</v>
      </c>
      <c r="F38" s="119">
        <f t="shared" si="2"/>
        <v>16.399999999999999</v>
      </c>
    </row>
    <row r="39" spans="1:18" x14ac:dyDescent="0.2">
      <c r="A39" s="118" t="s">
        <v>44</v>
      </c>
      <c r="B39" s="119">
        <v>0</v>
      </c>
      <c r="C39" s="119">
        <v>0</v>
      </c>
      <c r="D39" s="119">
        <v>20</v>
      </c>
      <c r="E39" s="119">
        <v>0</v>
      </c>
      <c r="F39" s="119">
        <f t="shared" si="2"/>
        <v>20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5.4444444444444446</v>
      </c>
      <c r="E41" s="44">
        <f>AVERAGE(E32:E40)</f>
        <v>0</v>
      </c>
      <c r="F41" s="44">
        <f>AVERAGE(F32:F40)</f>
        <v>5.4444444444444446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5.6909090909090914</v>
      </c>
      <c r="E42" s="47">
        <f>AVERAGE(E4:E11,E13:E23,E25:E26,E28:E30,E32:E40)</f>
        <v>0</v>
      </c>
      <c r="F42" s="47">
        <f>AVERAGE(F4:F11,F13:F23,F25:F26,F28:F30,F32:F40)</f>
        <v>5.6909090909090914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K25" sqref="K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102</v>
      </c>
      <c r="B1" s="127"/>
      <c r="C1" s="127"/>
      <c r="D1" s="127"/>
      <c r="E1" s="127"/>
      <c r="F1" s="127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0.6</v>
      </c>
      <c r="C4" s="12">
        <v>0</v>
      </c>
      <c r="D4" s="12">
        <v>0</v>
      </c>
      <c r="E4" s="12">
        <v>0</v>
      </c>
      <c r="F4" s="12">
        <f t="shared" ref="F4:F11" si="0">B4+C4+D4+E4</f>
        <v>0.6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0.15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0.3</v>
      </c>
      <c r="C16" s="12">
        <v>0</v>
      </c>
      <c r="D16" s="12">
        <v>0</v>
      </c>
      <c r="E16" s="12">
        <v>0</v>
      </c>
      <c r="F16" s="12">
        <f t="shared" si="1"/>
        <v>0.3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0.8</v>
      </c>
      <c r="C17" s="12">
        <v>0</v>
      </c>
      <c r="D17" s="12">
        <v>0</v>
      </c>
      <c r="E17" s="12">
        <v>0</v>
      </c>
      <c r="F17" s="12">
        <f t="shared" si="1"/>
        <v>0.8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0.4</v>
      </c>
      <c r="C19" s="12">
        <v>0</v>
      </c>
      <c r="D19" s="12">
        <v>0</v>
      </c>
      <c r="E19" s="12">
        <v>0</v>
      </c>
      <c r="F19" s="12">
        <f t="shared" si="1"/>
        <v>0.4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0.4</v>
      </c>
      <c r="C21" s="12">
        <v>0</v>
      </c>
      <c r="D21" s="12">
        <v>0</v>
      </c>
      <c r="E21" s="12">
        <v>0</v>
      </c>
      <c r="F21" s="12">
        <f t="shared" si="1"/>
        <v>0.4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0.20909090909090908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0.20909090909090908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6.6666666666666666E-2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0.4</v>
      </c>
      <c r="C35" s="12">
        <v>0</v>
      </c>
      <c r="D35" s="12">
        <v>0</v>
      </c>
      <c r="E35" s="12">
        <v>0</v>
      </c>
      <c r="F35" s="12">
        <f t="shared" si="2"/>
        <v>0.4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1.2</v>
      </c>
      <c r="C39" s="12">
        <v>0</v>
      </c>
      <c r="D39" s="12">
        <v>0</v>
      </c>
      <c r="E39" s="12">
        <v>0</v>
      </c>
      <c r="F39" s="12">
        <f t="shared" si="2"/>
        <v>1.2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0.26666666666666672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0.26666666666666672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0.19090909090909094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0.19090909090909094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1995-2017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2018-12-05T22:17:49Z</dcterms:modified>
</cp:coreProperties>
</file>