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E41" i="14" l="1"/>
  <c r="D41" i="14"/>
  <c r="C41" i="14"/>
  <c r="B41" i="14"/>
  <c r="F40" i="14"/>
  <c r="F39" i="14"/>
  <c r="F38" i="14"/>
  <c r="F37" i="14"/>
  <c r="F36" i="14"/>
  <c r="F35" i="14"/>
  <c r="F34" i="14"/>
  <c r="F33" i="14"/>
  <c r="F32" i="14"/>
  <c r="F41" i="14" s="1"/>
  <c r="E31" i="14"/>
  <c r="D31" i="14"/>
  <c r="C31" i="14"/>
  <c r="B31" i="14"/>
  <c r="F30" i="14"/>
  <c r="F29" i="14"/>
  <c r="F28" i="14"/>
  <c r="F31" i="14" s="1"/>
  <c r="E27" i="14"/>
  <c r="D27" i="14"/>
  <c r="C27" i="14"/>
  <c r="B27" i="14"/>
  <c r="F26" i="14"/>
  <c r="F25" i="14"/>
  <c r="F27" i="14" s="1"/>
  <c r="E24" i="14"/>
  <c r="D24" i="14"/>
  <c r="C24" i="14"/>
  <c r="B24" i="14"/>
  <c r="F23" i="14"/>
  <c r="F22" i="14"/>
  <c r="F21" i="14"/>
  <c r="F20" i="14"/>
  <c r="F19" i="14"/>
  <c r="F18" i="14"/>
  <c r="F17" i="14"/>
  <c r="F16" i="14"/>
  <c r="F15" i="14"/>
  <c r="F14" i="14"/>
  <c r="F13" i="14"/>
  <c r="F24" i="14" s="1"/>
  <c r="E12" i="14"/>
  <c r="D12" i="14"/>
  <c r="C12" i="14"/>
  <c r="B12" i="14"/>
  <c r="F11" i="14"/>
  <c r="F10" i="14"/>
  <c r="F9" i="14"/>
  <c r="F8" i="14"/>
  <c r="F7" i="14"/>
  <c r="F6" i="14"/>
  <c r="F5" i="14"/>
  <c r="F4" i="14"/>
  <c r="F12" i="14" s="1"/>
  <c r="E42" i="19"/>
  <c r="D42" i="19"/>
  <c r="C42" i="19"/>
  <c r="B42" i="19"/>
  <c r="E41" i="19"/>
  <c r="D41" i="19"/>
  <c r="C41" i="19"/>
  <c r="B41" i="19"/>
  <c r="F40" i="19"/>
  <c r="F39" i="19"/>
  <c r="F38" i="19"/>
  <c r="F37" i="19"/>
  <c r="F36" i="19"/>
  <c r="F35" i="19"/>
  <c r="F34" i="19"/>
  <c r="F33" i="19"/>
  <c r="F41" i="19" s="1"/>
  <c r="F32" i="19"/>
  <c r="E31" i="19"/>
  <c r="D31" i="19"/>
  <c r="C31" i="19"/>
  <c r="B31" i="19"/>
  <c r="F30" i="19"/>
  <c r="F29" i="19"/>
  <c r="F31" i="19" s="1"/>
  <c r="F28" i="19"/>
  <c r="E27" i="19"/>
  <c r="D27" i="19"/>
  <c r="C27" i="19"/>
  <c r="B27" i="19"/>
  <c r="F26" i="19"/>
  <c r="F25" i="19"/>
  <c r="F27" i="19" s="1"/>
  <c r="E24" i="19"/>
  <c r="D24" i="19"/>
  <c r="C24" i="19"/>
  <c r="B24" i="19"/>
  <c r="F23" i="19"/>
  <c r="F22" i="19"/>
  <c r="F21" i="19"/>
  <c r="F20" i="19"/>
  <c r="F19" i="19"/>
  <c r="F18" i="19"/>
  <c r="F17" i="19"/>
  <c r="F16" i="19"/>
  <c r="F15" i="19"/>
  <c r="F14" i="19"/>
  <c r="F13" i="19"/>
  <c r="E12" i="19"/>
  <c r="D12" i="19"/>
  <c r="C12" i="19"/>
  <c r="B12" i="19"/>
  <c r="F11" i="19"/>
  <c r="F10" i="19"/>
  <c r="F9" i="19"/>
  <c r="F8" i="19"/>
  <c r="F7" i="19"/>
  <c r="F6" i="19"/>
  <c r="F5" i="19"/>
  <c r="F4" i="19"/>
  <c r="F12" i="19" l="1"/>
  <c r="F42" i="19"/>
  <c r="F24" i="19"/>
  <c r="M21" i="33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41" i="21" s="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N44" i="1"/>
  <c r="F40" i="15"/>
  <c r="O44" i="1" s="1"/>
  <c r="F40" i="16"/>
  <c r="P44" i="1" s="1"/>
  <c r="F40" i="17"/>
  <c r="Q44" i="1" s="1"/>
  <c r="F40" i="18"/>
  <c r="R44" i="1"/>
  <c r="S44" i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N36" i="1"/>
  <c r="N37" i="1"/>
  <c r="N38" i="1"/>
  <c r="N39" i="1"/>
  <c r="N40" i="1"/>
  <c r="N41" i="1"/>
  <c r="N42" i="1"/>
  <c r="N43" i="1"/>
  <c r="N32" i="1"/>
  <c r="N33" i="1"/>
  <c r="N34" i="1"/>
  <c r="N29" i="1"/>
  <c r="N30" i="1"/>
  <c r="N17" i="1"/>
  <c r="N18" i="1"/>
  <c r="N19" i="1"/>
  <c r="N20" i="1"/>
  <c r="N21" i="1"/>
  <c r="N22" i="1"/>
  <c r="N23" i="1"/>
  <c r="N24" i="1"/>
  <c r="N25" i="1"/>
  <c r="N26" i="1"/>
  <c r="N27" i="1"/>
  <c r="N8" i="1"/>
  <c r="N9" i="1"/>
  <c r="N11" i="1"/>
  <c r="N12" i="1"/>
  <c r="N13" i="1"/>
  <c r="N14" i="1"/>
  <c r="N15" i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S36" i="1"/>
  <c r="S37" i="1"/>
  <c r="S38" i="1"/>
  <c r="S39" i="1"/>
  <c r="S40" i="1"/>
  <c r="S41" i="1"/>
  <c r="S42" i="1"/>
  <c r="S43" i="1"/>
  <c r="S32" i="1"/>
  <c r="S33" i="1"/>
  <c r="S34" i="1"/>
  <c r="S29" i="1"/>
  <c r="S30" i="1"/>
  <c r="S17" i="1"/>
  <c r="S18" i="1"/>
  <c r="S19" i="1"/>
  <c r="S20" i="1"/>
  <c r="S21" i="1"/>
  <c r="S22" i="1"/>
  <c r="S23" i="1"/>
  <c r="S24" i="1"/>
  <c r="S25" i="1"/>
  <c r="S26" i="1"/>
  <c r="S27" i="1"/>
  <c r="S9" i="1"/>
  <c r="S10" i="1"/>
  <c r="S11" i="1"/>
  <c r="S12" i="1"/>
  <c r="S13" i="1"/>
  <c r="S14" i="1"/>
  <c r="S15" i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5"/>
  <c r="E41" i="16"/>
  <c r="E41" i="17"/>
  <c r="E41" i="18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5"/>
  <c r="D41" i="16"/>
  <c r="D41" i="17"/>
  <c r="D41" i="18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5"/>
  <c r="C41" i="16"/>
  <c r="C41" i="17"/>
  <c r="C41" i="18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5"/>
  <c r="B41" i="16"/>
  <c r="B41" i="17"/>
  <c r="B41" i="18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8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8"/>
  <c r="E31" i="17"/>
  <c r="E31" i="16"/>
  <c r="E31" i="15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S28" i="1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N31" i="1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R16" i="1"/>
  <c r="V16" i="1"/>
  <c r="AD16" i="1"/>
  <c r="F27" i="2"/>
  <c r="B31" i="1" s="1"/>
  <c r="C31" i="1"/>
  <c r="D31" i="1"/>
  <c r="R31" i="1"/>
  <c r="S31" i="1"/>
  <c r="T31" i="1"/>
  <c r="U31" i="1"/>
  <c r="AD31" i="1"/>
  <c r="AE31" i="1"/>
  <c r="R35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 s="1"/>
  <c r="F12" i="7"/>
  <c r="G16" i="1" s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24" i="20" l="1"/>
  <c r="T28" i="1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S16" i="1"/>
  <c r="S8" i="1"/>
  <c r="S46" i="1" s="1"/>
  <c r="S4" i="33" s="1"/>
  <c r="F12" i="17"/>
  <c r="Q16" i="1" s="1"/>
  <c r="F42" i="17"/>
  <c r="F31" i="17"/>
  <c r="Q35" i="1" s="1"/>
  <c r="Q34" i="1"/>
  <c r="Q46" i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N35" i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F42" i="3"/>
  <c r="N28" i="1"/>
  <c r="F41" i="11"/>
  <c r="K33" i="1"/>
  <c r="K46" i="1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N16" i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13" i="1" l="1"/>
  <c r="B20" i="33" s="1"/>
  <c r="Y46" i="1"/>
  <c r="T46" i="1"/>
  <c r="T4" i="33" s="1"/>
  <c r="AG27" i="1"/>
  <c r="B33" i="33" s="1"/>
  <c r="AG29" i="1"/>
  <c r="B34" i="33" s="1"/>
  <c r="AF46" i="1"/>
  <c r="AG30" i="1"/>
  <c r="Y45" i="1"/>
  <c r="AG36" i="1"/>
  <c r="B39" i="33" s="1"/>
  <c r="J46" i="1"/>
  <c r="M46" i="1"/>
  <c r="AB46" i="1"/>
  <c r="AC46" i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B26" i="33"/>
  <c r="J45" i="1"/>
  <c r="AG43" i="1"/>
  <c r="B46" i="33" s="1"/>
  <c r="AG31" i="1" l="1"/>
  <c r="H23" i="33" s="1"/>
  <c r="AG28" i="1"/>
  <c r="H22" i="33" s="1"/>
  <c r="B35" i="33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<sst xmlns="http://schemas.openxmlformats.org/spreadsheetml/2006/main" count="1522" uniqueCount="128">
  <si>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</si>
  <si>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</si>
  <si>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</si>
  <si>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</si>
  <si>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</si>
  <si>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</si>
  <si>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</si>
  <si>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</si>
  <si>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</si>
  <si>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</si>
  <si>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</si>
  <si>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</si>
  <si>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</si>
  <si>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</si>
  <si>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</si>
  <si>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</si>
  <si>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</si>
  <si>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</si>
  <si>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</si>
  <si>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</si>
  <si>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</si>
  <si>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</si>
  <si>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</si>
  <si>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</si>
  <si>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</si>
  <si>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</si>
  <si>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</si>
  <si>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</si>
  <si>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</si>
  <si>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</si>
  <si>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</si>
  <si>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</si>
  <si>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</si>
  <si>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</si>
  <si>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</si>
  <si>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</si>
  <si>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</si>
  <si>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</si>
  <si>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</si>
  <si>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</si>
  <si>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</si>
  <si>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</si>
  <si>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</si>
  <si>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</si>
  <si>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</si>
  <si>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</si>
  <si>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</si>
  <si>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</si>
  <si>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</si>
  <si>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</si>
  <si>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</si>
  <si>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</si>
  <si>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</si>
  <si>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</si>
  <si>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</si>
  <si>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</si>
  <si>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</si>
  <si>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</si>
  <si>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</si>
  <si>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</si>
  <si>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</si>
  <si>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</si>
  <si>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</si>
  <si>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</si>
  <si>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</si>
  <si>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</si>
  <si>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</si>
  <si>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</si>
  <si>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</si>
  <si>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</si>
  <si>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</si>
  <si>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</si>
  <si>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</si>
  <si>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</si>
  <si>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</si>
  <si>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</si>
  <si>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</si>
  <si>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</si>
  <si>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</si>
  <si>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</si>
  <si>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</si>
  <si>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</si>
  <si>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</si>
  <si>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</si>
  <si>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</si>
  <si>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</si>
  <si>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</si>
  <si>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</si>
  <si>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</si>
  <si>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</si>
  <si>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</si>
  <si>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</si>
  <si>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</si>
  <si>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</si>
  <si>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</si>
  <si>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MAIO - 2018</t>
  </si>
  <si>
    <t>São Paulo 01 de maio de 2018</t>
  </si>
  <si>
    <t>São Paulo 02 de maio de 2018</t>
  </si>
  <si>
    <t>São Paulo 03 de maio de 2018</t>
  </si>
  <si>
    <t>São Paulo 04 de maio de 2018</t>
  </si>
  <si>
    <t>São Paulo 05 de maio de 2018</t>
  </si>
  <si>
    <t>São Paulo 06 de maio de 2018</t>
  </si>
  <si>
    <t>São Paulo 07 de maio de 2018</t>
  </si>
  <si>
    <t>São Paulo 08 de maio de 2018</t>
  </si>
  <si>
    <t>São Paulo 09 de maio de 2018</t>
  </si>
  <si>
    <t>São Paulo 10 de maio de 2018</t>
  </si>
  <si>
    <t>São Paulo 11 de maio de 2018</t>
  </si>
  <si>
    <t>São Paulo 12 de maio de 2018</t>
  </si>
  <si>
    <t>São Paulo 13 de maio de 2018</t>
  </si>
  <si>
    <t>São Paulo 14 de maio de 2018</t>
  </si>
  <si>
    <t>São Paulo 15 de maio de 2018</t>
  </si>
  <si>
    <t>São Paulo 16 de maio de 2018</t>
  </si>
  <si>
    <t>São Paulo 17 de maio de 2018</t>
  </si>
  <si>
    <t>São Paulo 18 de maio de 2018</t>
  </si>
  <si>
    <t>São Paulo 19 de maio de 2018</t>
  </si>
  <si>
    <t>São Paulo 20 de maio de 2018</t>
  </si>
  <si>
    <t>São Paulo 21 de maio de 2018</t>
  </si>
  <si>
    <t>São Paulo 22 de maio de 2018</t>
  </si>
  <si>
    <t>São Paulo 23 de maio de 2018</t>
  </si>
  <si>
    <t>São Paulo 24 de maio de 2018</t>
  </si>
  <si>
    <t>São Paulo 25 de maio de 2018</t>
  </si>
  <si>
    <t>São Paulo 26 de maio de 2018</t>
  </si>
  <si>
    <t>São Paulo 27 de maio de 2018</t>
  </si>
  <si>
    <t>São Paulo 28 de maio de 2018</t>
  </si>
  <si>
    <t>São Paulo 29 de maio de 2018</t>
  </si>
  <si>
    <t>São Paulo 30 de maio de 2018</t>
  </si>
  <si>
    <t>São Paulo 31 de maio de 2018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</si>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</sst>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Maio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53.4</c:v>
                </c:pt>
                <c:pt idx="1">
                  <c:v>29</c:v>
                </c:pt>
                <c:pt idx="2">
                  <c:v>70.900000000000006</c:v>
                </c:pt>
                <c:pt idx="3">
                  <c:v>106.3</c:v>
                </c:pt>
                <c:pt idx="4">
                  <c:v>35.299999999999997</c:v>
                </c:pt>
                <c:pt idx="5">
                  <c:v>8.6</c:v>
                </c:pt>
                <c:pt idx="6">
                  <c:v>73.3</c:v>
                </c:pt>
                <c:pt idx="7">
                  <c:v>73.47</c:v>
                </c:pt>
                <c:pt idx="8">
                  <c:v>24.2</c:v>
                </c:pt>
                <c:pt idx="9">
                  <c:v>70.5</c:v>
                </c:pt>
                <c:pt idx="10">
                  <c:v>151.80000000000001</c:v>
                </c:pt>
                <c:pt idx="11">
                  <c:v>11.6</c:v>
                </c:pt>
                <c:pt idx="12">
                  <c:v>47.3</c:v>
                </c:pt>
                <c:pt idx="13">
                  <c:v>54.9</c:v>
                </c:pt>
                <c:pt idx="14">
                  <c:v>53.7</c:v>
                </c:pt>
                <c:pt idx="15">
                  <c:v>50.2</c:v>
                </c:pt>
                <c:pt idx="16">
                  <c:v>17.100000000000001</c:v>
                </c:pt>
                <c:pt idx="17">
                  <c:v>37.799999999999997</c:v>
                </c:pt>
                <c:pt idx="18">
                  <c:v>34.799999999999997</c:v>
                </c:pt>
                <c:pt idx="19">
                  <c:v>48</c:v>
                </c:pt>
                <c:pt idx="20">
                  <c:v>48</c:v>
                </c:pt>
                <c:pt idx="21">
                  <c:v>121.1</c:v>
                </c:pt>
                <c:pt idx="22">
                  <c:v>144.4</c:v>
                </c:pt>
                <c:pt idx="23">
                  <c:v>13.448484848484846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85776"/>
        <c:axId val="13188812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59.376956521739132</c:v>
                </c:pt>
                <c:pt idx="1">
                  <c:v>59.376956521739132</c:v>
                </c:pt>
                <c:pt idx="2">
                  <c:v>59.376956521739132</c:v>
                </c:pt>
                <c:pt idx="3">
                  <c:v>59.376956521739132</c:v>
                </c:pt>
                <c:pt idx="4">
                  <c:v>59.376956521739132</c:v>
                </c:pt>
                <c:pt idx="5">
                  <c:v>59.376956521739132</c:v>
                </c:pt>
                <c:pt idx="6">
                  <c:v>59.376956521739132</c:v>
                </c:pt>
                <c:pt idx="7">
                  <c:v>59.376956521739132</c:v>
                </c:pt>
                <c:pt idx="8">
                  <c:v>59.376956521739132</c:v>
                </c:pt>
                <c:pt idx="9">
                  <c:v>59.376956521739132</c:v>
                </c:pt>
                <c:pt idx="10">
                  <c:v>59.376956521739132</c:v>
                </c:pt>
                <c:pt idx="11">
                  <c:v>59.376956521739132</c:v>
                </c:pt>
                <c:pt idx="12">
                  <c:v>59.376956521739132</c:v>
                </c:pt>
                <c:pt idx="13">
                  <c:v>59.376956521739132</c:v>
                </c:pt>
                <c:pt idx="14">
                  <c:v>59.376956521739132</c:v>
                </c:pt>
                <c:pt idx="15">
                  <c:v>59.376956521739132</c:v>
                </c:pt>
                <c:pt idx="16">
                  <c:v>59.376956521739132</c:v>
                </c:pt>
                <c:pt idx="17">
                  <c:v>59.376956521739132</c:v>
                </c:pt>
                <c:pt idx="18">
                  <c:v>59.376956521739132</c:v>
                </c:pt>
                <c:pt idx="19">
                  <c:v>59.376956521739132</c:v>
                </c:pt>
                <c:pt idx="20">
                  <c:v>59.376956521739132</c:v>
                </c:pt>
                <c:pt idx="21">
                  <c:v>59.376956521739132</c:v>
                </c:pt>
                <c:pt idx="22">
                  <c:v>59.376956521739132</c:v>
                </c:pt>
                <c:pt idx="23">
                  <c:v>59.376956521739132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85776"/>
        <c:axId val="131888128"/>
      </c:lineChart>
      <c:catAx>
        <c:axId val="13188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18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888128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1885776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Maio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6">
                  <c:v>0.50303030303030305</c:v>
                </c:pt>
                <c:pt idx="14">
                  <c:v>0.1090909090909091</c:v>
                </c:pt>
                <c:pt idx="15">
                  <c:v>0.42424242424242414</c:v>
                </c:pt>
                <c:pt idx="17">
                  <c:v>1.0696969696969696</c:v>
                </c:pt>
                <c:pt idx="18">
                  <c:v>11.34242424242424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83424"/>
        <c:axId val="131889696"/>
      </c:barChart>
      <c:catAx>
        <c:axId val="1318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1889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889696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188342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Maio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9.6000000000000014</c:v>
                </c:pt>
                <c:pt idx="4">
                  <c:v>31.896969696969698</c:v>
                </c:pt>
                <c:pt idx="5">
                  <c:v>32.881818181818183</c:v>
                </c:pt>
                <c:pt idx="6">
                  <c:v>33.390909090909091</c:v>
                </c:pt>
                <c:pt idx="7">
                  <c:v>33.390909090909091</c:v>
                </c:pt>
                <c:pt idx="8">
                  <c:v>33.390909090909091</c:v>
                </c:pt>
                <c:pt idx="9">
                  <c:v>33.390909090909091</c:v>
                </c:pt>
                <c:pt idx="10">
                  <c:v>34.193939393939395</c:v>
                </c:pt>
                <c:pt idx="11">
                  <c:v>34.193939393939395</c:v>
                </c:pt>
                <c:pt idx="12">
                  <c:v>34.193939393939395</c:v>
                </c:pt>
                <c:pt idx="13">
                  <c:v>34.193939393939395</c:v>
                </c:pt>
                <c:pt idx="14">
                  <c:v>34.193939393939395</c:v>
                </c:pt>
                <c:pt idx="15">
                  <c:v>34.193939393939395</c:v>
                </c:pt>
                <c:pt idx="16">
                  <c:v>34.193939393939395</c:v>
                </c:pt>
                <c:pt idx="17">
                  <c:v>37.236363636363635</c:v>
                </c:pt>
                <c:pt idx="18">
                  <c:v>93.154545454545456</c:v>
                </c:pt>
                <c:pt idx="19">
                  <c:v>93.190909090909088</c:v>
                </c:pt>
                <c:pt idx="20">
                  <c:v>133.09090909090907</c:v>
                </c:pt>
                <c:pt idx="21">
                  <c:v>144.20303030303029</c:v>
                </c:pt>
                <c:pt idx="22">
                  <c:v>144.20303030303029</c:v>
                </c:pt>
                <c:pt idx="23">
                  <c:v>144.20303030303029</c:v>
                </c:pt>
                <c:pt idx="24">
                  <c:v>144.20303030303029</c:v>
                </c:pt>
                <c:pt idx="25">
                  <c:v>144.20303030303029</c:v>
                </c:pt>
                <c:pt idx="26">
                  <c:v>144.20303030303029</c:v>
                </c:pt>
                <c:pt idx="27">
                  <c:v>144.20303030303029</c:v>
                </c:pt>
                <c:pt idx="28">
                  <c:v>144.20303030303029</c:v>
                </c:pt>
                <c:pt idx="29">
                  <c:v>144.35151515151514</c:v>
                </c:pt>
                <c:pt idx="30">
                  <c:v>144.35151515151514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88520"/>
        <c:axId val="131888912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0.50303030303030305</c:v>
                </c:pt>
                <c:pt idx="7">
                  <c:v>0.50303030303030305</c:v>
                </c:pt>
                <c:pt idx="8">
                  <c:v>0.50303030303030305</c:v>
                </c:pt>
                <c:pt idx="9">
                  <c:v>0.50303030303030305</c:v>
                </c:pt>
                <c:pt idx="10">
                  <c:v>0.50303030303030305</c:v>
                </c:pt>
                <c:pt idx="11">
                  <c:v>0.50303030303030305</c:v>
                </c:pt>
                <c:pt idx="12">
                  <c:v>0.50303030303030305</c:v>
                </c:pt>
                <c:pt idx="13">
                  <c:v>0.50303030303030305</c:v>
                </c:pt>
                <c:pt idx="14">
                  <c:v>0.61212121212121218</c:v>
                </c:pt>
                <c:pt idx="15">
                  <c:v>1.0363636363636364</c:v>
                </c:pt>
                <c:pt idx="16">
                  <c:v>1.0363636363636364</c:v>
                </c:pt>
                <c:pt idx="17">
                  <c:v>2.106060606060606</c:v>
                </c:pt>
                <c:pt idx="18">
                  <c:v>13.448484848484846</c:v>
                </c:pt>
                <c:pt idx="19">
                  <c:v>13.448484848484846</c:v>
                </c:pt>
                <c:pt idx="20">
                  <c:v>13.448484848484846</c:v>
                </c:pt>
                <c:pt idx="21">
                  <c:v>13.448484848484846</c:v>
                </c:pt>
                <c:pt idx="22">
                  <c:v>13.448484848484846</c:v>
                </c:pt>
                <c:pt idx="23">
                  <c:v>13.448484848484846</c:v>
                </c:pt>
                <c:pt idx="24">
                  <c:v>13.448484848484846</c:v>
                </c:pt>
                <c:pt idx="25">
                  <c:v>13.448484848484846</c:v>
                </c:pt>
                <c:pt idx="26">
                  <c:v>13.448484848484846</c:v>
                </c:pt>
                <c:pt idx="27">
                  <c:v>13.448484848484846</c:v>
                </c:pt>
                <c:pt idx="28">
                  <c:v>13.448484848484846</c:v>
                </c:pt>
                <c:pt idx="29">
                  <c:v>13.448484848484846</c:v>
                </c:pt>
                <c:pt idx="30">
                  <c:v>13.448484848484846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59.376956521739132</c:v>
                </c:pt>
                <c:pt idx="1">
                  <c:v>59.376956521739132</c:v>
                </c:pt>
                <c:pt idx="2">
                  <c:v>59.376956521739132</c:v>
                </c:pt>
                <c:pt idx="3">
                  <c:v>59.376956521739132</c:v>
                </c:pt>
                <c:pt idx="4">
                  <c:v>59.376956521739132</c:v>
                </c:pt>
                <c:pt idx="5">
                  <c:v>59.376956521739132</c:v>
                </c:pt>
                <c:pt idx="6">
                  <c:v>59.376956521739132</c:v>
                </c:pt>
                <c:pt idx="7">
                  <c:v>59.376956521739132</c:v>
                </c:pt>
                <c:pt idx="8">
                  <c:v>59.376956521739132</c:v>
                </c:pt>
                <c:pt idx="9">
                  <c:v>59.376956521739132</c:v>
                </c:pt>
                <c:pt idx="10">
                  <c:v>59.376956521739132</c:v>
                </c:pt>
                <c:pt idx="11">
                  <c:v>59.376956521739132</c:v>
                </c:pt>
                <c:pt idx="12">
                  <c:v>59.376956521739132</c:v>
                </c:pt>
                <c:pt idx="13">
                  <c:v>59.376956521739132</c:v>
                </c:pt>
                <c:pt idx="14">
                  <c:v>59.376956521739132</c:v>
                </c:pt>
                <c:pt idx="15">
                  <c:v>59.376956521739132</c:v>
                </c:pt>
                <c:pt idx="16">
                  <c:v>59.376956521739132</c:v>
                </c:pt>
                <c:pt idx="17">
                  <c:v>59.376956521739132</c:v>
                </c:pt>
                <c:pt idx="18">
                  <c:v>59.376956521739132</c:v>
                </c:pt>
                <c:pt idx="19">
                  <c:v>59.376956521739132</c:v>
                </c:pt>
                <c:pt idx="20">
                  <c:v>59.376956521739132</c:v>
                </c:pt>
                <c:pt idx="21">
                  <c:v>59.376956521739132</c:v>
                </c:pt>
                <c:pt idx="22">
                  <c:v>59.376956521739132</c:v>
                </c:pt>
                <c:pt idx="23">
                  <c:v>59.376956521739132</c:v>
                </c:pt>
                <c:pt idx="24">
                  <c:v>59.376956521739132</c:v>
                </c:pt>
                <c:pt idx="25">
                  <c:v>59.376956521739132</c:v>
                </c:pt>
                <c:pt idx="26">
                  <c:v>59.376956521739132</c:v>
                </c:pt>
                <c:pt idx="27">
                  <c:v>59.376956521739132</c:v>
                </c:pt>
                <c:pt idx="28">
                  <c:v>59.376956521739132</c:v>
                </c:pt>
                <c:pt idx="29">
                  <c:v>59.376956521739132</c:v>
                </c:pt>
                <c:pt idx="30">
                  <c:v>59.376956521739132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15376"/>
        <c:axId val="138713416"/>
      </c:lineChart>
      <c:catAx>
        <c:axId val="131888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888912"/>
        <c:crosses val="autoZero"/>
        <c:auto val="0"/>
        <c:lblAlgn val="ctr"/>
        <c:lblOffset val="100"/>
        <c:noMultiLvlLbl val="0"/>
      </c:catAx>
      <c:valAx>
        <c:axId val="13188891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1888520"/>
        <c:crosses val="autoZero"/>
        <c:crossBetween val="between"/>
      </c:valAx>
      <c:catAx>
        <c:axId val="13871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38713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13416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8715376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Maio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12</c:v>
                </c:pt>
                <c:pt idx="1">
                  <c:v>11.7</c:v>
                </c:pt>
                <c:pt idx="2">
                  <c:v>13</c:v>
                </c:pt>
                <c:pt idx="3">
                  <c:v>7.6</c:v>
                </c:pt>
                <c:pt idx="4">
                  <c:v>10.199999999999999</c:v>
                </c:pt>
                <c:pt idx="5">
                  <c:v>10.200000000000001</c:v>
                </c:pt>
                <c:pt idx="6">
                  <c:v>10.3</c:v>
                </c:pt>
                <c:pt idx="7">
                  <c:v>4.5</c:v>
                </c:pt>
                <c:pt idx="8">
                  <c:v>13.2</c:v>
                </c:pt>
                <c:pt idx="9">
                  <c:v>20</c:v>
                </c:pt>
                <c:pt idx="10">
                  <c:v>21.4</c:v>
                </c:pt>
                <c:pt idx="11">
                  <c:v>20.799999999999997</c:v>
                </c:pt>
                <c:pt idx="12">
                  <c:v>13.700000000000001</c:v>
                </c:pt>
                <c:pt idx="13">
                  <c:v>14.8</c:v>
                </c:pt>
                <c:pt idx="14">
                  <c:v>17.8</c:v>
                </c:pt>
                <c:pt idx="15">
                  <c:v>23.9</c:v>
                </c:pt>
                <c:pt idx="16">
                  <c:v>11.2</c:v>
                </c:pt>
                <c:pt idx="17">
                  <c:v>16.899999999999999</c:v>
                </c:pt>
                <c:pt idx="18">
                  <c:v>15.3</c:v>
                </c:pt>
                <c:pt idx="19">
                  <c:v>8.8000000000000007</c:v>
                </c:pt>
                <c:pt idx="20">
                  <c:v>11</c:v>
                </c:pt>
                <c:pt idx="21">
                  <c:v>8.1999999999999993</c:v>
                </c:pt>
                <c:pt idx="22">
                  <c:v>12.2</c:v>
                </c:pt>
                <c:pt idx="23">
                  <c:v>9</c:v>
                </c:pt>
                <c:pt idx="24">
                  <c:v>19.2</c:v>
                </c:pt>
                <c:pt idx="25">
                  <c:v>12.200000000000001</c:v>
                </c:pt>
                <c:pt idx="26">
                  <c:v>15.3</c:v>
                </c:pt>
                <c:pt idx="27">
                  <c:v>10</c:v>
                </c:pt>
                <c:pt idx="28">
                  <c:v>17.8</c:v>
                </c:pt>
                <c:pt idx="29">
                  <c:v>16.399999999999999</c:v>
                </c:pt>
                <c:pt idx="30">
                  <c:v>7.2</c:v>
                </c:pt>
                <c:pt idx="31">
                  <c:v>11</c:v>
                </c:pt>
                <c:pt idx="32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16160"/>
        <c:axId val="13872008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59.376956521739132</c:v>
                </c:pt>
                <c:pt idx="1">
                  <c:v>59.376956521739132</c:v>
                </c:pt>
                <c:pt idx="2">
                  <c:v>59.376956521739132</c:v>
                </c:pt>
                <c:pt idx="3">
                  <c:v>59.376956521739132</c:v>
                </c:pt>
                <c:pt idx="4">
                  <c:v>59.376956521739132</c:v>
                </c:pt>
                <c:pt idx="5">
                  <c:v>59.376956521739132</c:v>
                </c:pt>
                <c:pt idx="6">
                  <c:v>59.376956521739132</c:v>
                </c:pt>
                <c:pt idx="7">
                  <c:v>59.376956521739132</c:v>
                </c:pt>
                <c:pt idx="8">
                  <c:v>59.376956521739132</c:v>
                </c:pt>
                <c:pt idx="9">
                  <c:v>59.376956521739132</c:v>
                </c:pt>
                <c:pt idx="10">
                  <c:v>59.376956521739132</c:v>
                </c:pt>
                <c:pt idx="11">
                  <c:v>59.376956521739132</c:v>
                </c:pt>
                <c:pt idx="12">
                  <c:v>59.376956521739132</c:v>
                </c:pt>
                <c:pt idx="13">
                  <c:v>59.376956521739132</c:v>
                </c:pt>
                <c:pt idx="14">
                  <c:v>59.376956521739132</c:v>
                </c:pt>
                <c:pt idx="15">
                  <c:v>59.376956521739132</c:v>
                </c:pt>
                <c:pt idx="16">
                  <c:v>59.376956521739132</c:v>
                </c:pt>
                <c:pt idx="17">
                  <c:v>59.376956521739132</c:v>
                </c:pt>
                <c:pt idx="18">
                  <c:v>59.376956521739132</c:v>
                </c:pt>
                <c:pt idx="19">
                  <c:v>59.376956521739132</c:v>
                </c:pt>
                <c:pt idx="20">
                  <c:v>59.376956521739132</c:v>
                </c:pt>
                <c:pt idx="21">
                  <c:v>59.376956521739132</c:v>
                </c:pt>
                <c:pt idx="22">
                  <c:v>59.376956521739132</c:v>
                </c:pt>
                <c:pt idx="23">
                  <c:v>59.376956521739132</c:v>
                </c:pt>
                <c:pt idx="24">
                  <c:v>59.376956521739132</c:v>
                </c:pt>
                <c:pt idx="25">
                  <c:v>59.376956521739132</c:v>
                </c:pt>
                <c:pt idx="26">
                  <c:v>59.376956521739132</c:v>
                </c:pt>
                <c:pt idx="27">
                  <c:v>59.376956521739132</c:v>
                </c:pt>
                <c:pt idx="28">
                  <c:v>59.376956521739132</c:v>
                </c:pt>
                <c:pt idx="29">
                  <c:v>59.376956521739132</c:v>
                </c:pt>
                <c:pt idx="30">
                  <c:v>59.376956521739132</c:v>
                </c:pt>
                <c:pt idx="31">
                  <c:v>59.376956521739132</c:v>
                </c:pt>
                <c:pt idx="32">
                  <c:v>59.376956521739132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16160"/>
        <c:axId val="138720080"/>
      </c:lineChart>
      <c:catAx>
        <c:axId val="13871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872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2008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8716160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Maio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9.9375</c:v>
                </c:pt>
                <c:pt idx="1">
                  <c:v>17.181818181818183</c:v>
                </c:pt>
                <c:pt idx="2">
                  <c:v>9.9</c:v>
                </c:pt>
                <c:pt idx="3">
                  <c:v>9.7999999999999989</c:v>
                </c:pt>
                <c:pt idx="4">
                  <c:v>14.011111111111113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17728"/>
        <c:axId val="13871498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59.376956521739132</c:v>
                </c:pt>
                <c:pt idx="1">
                  <c:v>59.376956521739132</c:v>
                </c:pt>
                <c:pt idx="2">
                  <c:v>59.376956521739132</c:v>
                </c:pt>
                <c:pt idx="3">
                  <c:v>59.376956521739132</c:v>
                </c:pt>
                <c:pt idx="4">
                  <c:v>59.376956521739132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17728"/>
        <c:axId val="138714984"/>
      </c:lineChart>
      <c:catAx>
        <c:axId val="1387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8714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14984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8717728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0.31075</cdr:y>
    </cdr:from>
    <cdr:to>
      <cdr:x>0.99021</cdr:x>
      <cdr:y>0.3615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490" y="1758189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(59,4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0.56856</cdr:y>
    </cdr:from>
    <cdr:to>
      <cdr:x>0.99025</cdr:x>
      <cdr:y>0.62056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61" y="32168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(59,4mm)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0.56547</cdr:y>
    </cdr:from>
    <cdr:to>
      <cdr:x>0.99201</cdr:x>
      <cdr:y>0.61697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51" y="3199340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(59,4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0.91205</cdr:x>
      <cdr:y>0.29567</cdr:y>
    </cdr:from>
    <cdr:to>
      <cdr:x>0.9913</cdr:x>
      <cdr:y>0.34567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462" y="1672881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(59,4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N52" sqref="N52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7" ht="18" x14ac:dyDescent="0.25">
      <c r="A2" s="122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7" ht="18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3" t="s">
        <v>95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18"/>
      <c r="AK6" s="118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0.2</v>
      </c>
      <c r="R8" s="94">
        <f>'17'!F4</f>
        <v>0</v>
      </c>
      <c r="S8" s="94">
        <f>'18'!F4</f>
        <v>0.6</v>
      </c>
      <c r="T8" s="94">
        <f>'19'!F4</f>
        <v>11.2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12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3.2</v>
      </c>
      <c r="T9" s="94">
        <f>'19'!F5</f>
        <v>8.5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11.7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0.8</v>
      </c>
      <c r="Q10" s="94">
        <f>'16'!F6</f>
        <v>0.2</v>
      </c>
      <c r="R10" s="94">
        <f>'17'!F6</f>
        <v>0</v>
      </c>
      <c r="S10" s="94">
        <f>'18'!F6</f>
        <v>1.8</v>
      </c>
      <c r="T10" s="94">
        <f>'19'!F6</f>
        <v>10.199999999999999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13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0.8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0.2</v>
      </c>
      <c r="R11" s="94">
        <f>'17'!F7</f>
        <v>0</v>
      </c>
      <c r="S11" s="94">
        <f>'18'!F7</f>
        <v>1.4</v>
      </c>
      <c r="T11" s="94">
        <f>'19'!F7</f>
        <v>5.2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7.6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10.199999999999999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10.199999999999999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0.60000000000000009</v>
      </c>
      <c r="Q13" s="94">
        <f>'16'!F9</f>
        <v>0</v>
      </c>
      <c r="R13" s="94">
        <f>'17'!F9</f>
        <v>0</v>
      </c>
      <c r="S13" s="94">
        <f>'18'!F9</f>
        <v>1.2</v>
      </c>
      <c r="T13" s="94">
        <f>'19'!F9</f>
        <v>8.4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10.200000000000001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0.3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2</v>
      </c>
      <c r="T14" s="94">
        <f>'19'!F10</f>
        <v>8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10.3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2.2000000000000002</v>
      </c>
      <c r="R15" s="94">
        <f>'17'!F11</f>
        <v>0</v>
      </c>
      <c r="S15" s="94">
        <f>'18'!F11</f>
        <v>1.5</v>
      </c>
      <c r="T15" s="94">
        <f>'19'!F11</f>
        <v>0.8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4.5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0.13750000000000001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0.17500000000000002</v>
      </c>
      <c r="Q16" s="76">
        <f>'16'!F12</f>
        <v>0.35000000000000003</v>
      </c>
      <c r="R16" s="76">
        <f>'17'!F12</f>
        <v>0</v>
      </c>
      <c r="S16" s="76">
        <f>'18'!F12</f>
        <v>1.4624999999999999</v>
      </c>
      <c r="T16" s="76">
        <f>'19'!F12</f>
        <v>7.8124999999999991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9.9375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0.6</v>
      </c>
      <c r="R17" s="94">
        <f>'17'!F13</f>
        <v>0</v>
      </c>
      <c r="S17" s="94">
        <f>'18'!F13</f>
        <v>1.4</v>
      </c>
      <c r="T17" s="94">
        <f>'19'!F13</f>
        <v>11.2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13.2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1.4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3.2</v>
      </c>
      <c r="R18" s="94">
        <f>'17'!F14</f>
        <v>0</v>
      </c>
      <c r="S18" s="94">
        <f>'18'!F14</f>
        <v>1.9000000000000001</v>
      </c>
      <c r="T18" s="94">
        <f>'19'!F14</f>
        <v>13.5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20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1.2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4.2</v>
      </c>
      <c r="T19" s="94">
        <f>'19'!F15</f>
        <v>16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21.4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2.8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0.2</v>
      </c>
      <c r="Q20" s="94">
        <f>'16'!F16</f>
        <v>0.8</v>
      </c>
      <c r="R20" s="94">
        <f>'17'!F16</f>
        <v>0</v>
      </c>
      <c r="S20" s="94">
        <f>'18'!F16</f>
        <v>3.8</v>
      </c>
      <c r="T20" s="94">
        <f>'19'!F16</f>
        <v>13.2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20.799999999999997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0.5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0.2</v>
      </c>
      <c r="Q21" s="94">
        <f>'16'!F17</f>
        <v>0</v>
      </c>
      <c r="R21" s="94">
        <f>'17'!F17</f>
        <v>0</v>
      </c>
      <c r="S21" s="94">
        <f>'18'!F17</f>
        <v>0.2</v>
      </c>
      <c r="T21" s="94">
        <f>'19'!F17</f>
        <v>12.8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13.700000000000001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0.2</v>
      </c>
      <c r="R22" s="94">
        <f>'17'!F18</f>
        <v>0</v>
      </c>
      <c r="S22" s="94">
        <f>'18'!F18</f>
        <v>1.6</v>
      </c>
      <c r="T22" s="94">
        <f>'19'!F18</f>
        <v>13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14.8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2.4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1</v>
      </c>
      <c r="Q23" s="94">
        <f>'16'!F19</f>
        <v>0.6</v>
      </c>
      <c r="R23" s="94">
        <f>'17'!F19</f>
        <v>0</v>
      </c>
      <c r="S23" s="94">
        <f>'18'!F19</f>
        <v>0</v>
      </c>
      <c r="T23" s="94">
        <f>'19'!F19</f>
        <v>13.8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17.8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0.3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0.8</v>
      </c>
      <c r="Q24" s="94">
        <f>'16'!F20</f>
        <v>5.8</v>
      </c>
      <c r="R24" s="94">
        <f>'17'!F20</f>
        <v>0</v>
      </c>
      <c r="S24" s="94">
        <f>'18'!F20</f>
        <v>3.8000000000000003</v>
      </c>
      <c r="T24" s="94">
        <f>'19'!F20</f>
        <v>13.2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23.9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0.2</v>
      </c>
      <c r="T25" s="94">
        <f>'19'!F21</f>
        <v>11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11.2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1.4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2</v>
      </c>
      <c r="T26" s="94">
        <f>'19'!F22</f>
        <v>13.5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16.899999999999999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1.3</v>
      </c>
      <c r="T27" s="94">
        <f>'19'!F23</f>
        <v>14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15.3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0.90909090909090906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0.2</v>
      </c>
      <c r="Q28" s="76">
        <f>'16'!F24</f>
        <v>1.0181818181818181</v>
      </c>
      <c r="R28" s="76">
        <f>'17'!F24</f>
        <v>0</v>
      </c>
      <c r="S28" s="76">
        <f>'18'!F24</f>
        <v>1.8545454545454545</v>
      </c>
      <c r="T28" s="76">
        <f>'19'!F24</f>
        <v>13.2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17.181818181818183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8.8000000000000007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8.8000000000000007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11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11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9.9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9.9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8.1999999999999993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8.1999999999999993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12.2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12.2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9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9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9.7999999999999989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9.7999999999999989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0.4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0.6</v>
      </c>
      <c r="T36" s="94">
        <f>'19'!F32</f>
        <v>18.2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19.2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0.4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11.8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12.200000000000001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0.7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14.600000000000001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15.3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10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10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1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0.8</v>
      </c>
      <c r="T40" s="94">
        <f>'19'!F36</f>
        <v>16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17.8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1.2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1.2</v>
      </c>
      <c r="T41" s="94">
        <f>'19'!F37</f>
        <v>14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16.399999999999999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7.2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7.2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1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0.4</v>
      </c>
      <c r="T43" s="94">
        <f>'19'!F39</f>
        <v>9.6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11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0.8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0.2</v>
      </c>
      <c r="T44" s="94">
        <f>'19'!F40</f>
        <v>16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17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0.61111111111111116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0.35555555555555551</v>
      </c>
      <c r="T45" s="19">
        <f t="shared" si="3"/>
        <v>13.044444444444444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14.011111111111113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0.50303030303030305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0.1090909090909091</v>
      </c>
      <c r="Q46" s="24">
        <f t="shared" si="4"/>
        <v>0.42424242424242414</v>
      </c>
      <c r="R46" s="24">
        <f t="shared" si="4"/>
        <v>0</v>
      </c>
      <c r="S46" s="24">
        <f t="shared" si="4"/>
        <v>1.0696969696969696</v>
      </c>
      <c r="T46" s="24">
        <f t="shared" si="4"/>
        <v>11.34242424242424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 t="shared" si="4"/>
        <v>0</v>
      </c>
      <c r="AG46" s="113">
        <f>SUM(B46:AF46)</f>
        <v>13.448484848484846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0</v>
      </c>
      <c r="AH47" s="13"/>
      <c r="AJ47" s="28"/>
      <c r="AK47" s="26"/>
    </row>
    <row r="48" spans="1:37" ht="15.75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1:35" x14ac:dyDescent="0.2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104</v>
      </c>
      <c r="B1" s="119"/>
      <c r="C1" s="119"/>
      <c r="D1" s="119"/>
      <c r="E1" s="119"/>
      <c r="F1" s="11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19" t="s">
        <v>105</v>
      </c>
      <c r="B1" s="119"/>
      <c r="C1" s="119"/>
      <c r="D1" s="119"/>
      <c r="E1" s="119"/>
      <c r="F1" s="11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I31" sqref="I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19" t="s">
        <v>106</v>
      </c>
      <c r="B1" s="119"/>
      <c r="C1" s="119"/>
      <c r="D1" s="119"/>
      <c r="E1" s="119"/>
      <c r="F1" s="119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19" t="s">
        <v>107</v>
      </c>
      <c r="B1" s="119"/>
      <c r="C1" s="119"/>
      <c r="D1" s="119"/>
      <c r="E1" s="119"/>
      <c r="F1" s="11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Normal="100" workbookViewId="0">
      <selection activeCell="I38" sqref="I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19" t="s">
        <v>108</v>
      </c>
      <c r="B1" s="119"/>
      <c r="C1" s="119"/>
      <c r="D1" s="119"/>
      <c r="E1" s="119"/>
      <c r="F1" s="119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19" t="s">
        <v>109</v>
      </c>
      <c r="B1" s="119"/>
      <c r="C1" s="119"/>
      <c r="D1" s="119"/>
      <c r="E1" s="119"/>
      <c r="F1" s="119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D23" sqref="D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19" t="s">
        <v>110</v>
      </c>
      <c r="B1" s="119"/>
      <c r="C1" s="119"/>
      <c r="D1" s="119"/>
      <c r="E1" s="119"/>
      <c r="F1" s="119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0.8</v>
      </c>
      <c r="D6" s="12">
        <v>0</v>
      </c>
      <c r="E6" s="12">
        <v>0</v>
      </c>
      <c r="F6" s="12">
        <f t="shared" si="0"/>
        <v>0.8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0.4</v>
      </c>
      <c r="D9" s="12">
        <v>0.2</v>
      </c>
      <c r="E9" s="12">
        <v>0</v>
      </c>
      <c r="F9" s="12">
        <f t="shared" si="0"/>
        <v>0.60000000000000009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0.15000000000000002</v>
      </c>
      <c r="D12" s="43">
        <f>AVERAGE(D4:D11)</f>
        <v>2.5000000000000001E-2</v>
      </c>
      <c r="E12" s="43">
        <f>AVERAGE(E4:E11)</f>
        <v>0</v>
      </c>
      <c r="F12" s="43">
        <f>AVERAGE(F4:F11)</f>
        <v>0.17500000000000002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1</v>
      </c>
      <c r="E19" s="12">
        <v>0</v>
      </c>
      <c r="F19" s="12">
        <f t="shared" si="1"/>
        <v>1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0.8</v>
      </c>
      <c r="E20" s="12">
        <v>0</v>
      </c>
      <c r="F20" s="12">
        <f t="shared" si="1"/>
        <v>0.8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0.18181818181818182</v>
      </c>
      <c r="E24" s="44">
        <f>AVERAGE(E13:E23)</f>
        <v>0</v>
      </c>
      <c r="F24" s="44">
        <f>AVERAGE(F13:F23)</f>
        <v>0.2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4.2424242424242427E-2</v>
      </c>
      <c r="D42" s="47">
        <f>AVERAGE(D4:D11,D13:D23,D25:D26,D28:D30,D32:D40)</f>
        <v>6.6666666666666666E-2</v>
      </c>
      <c r="E42" s="47">
        <f>AVERAGE(E4:E11,E13:E23,E25:E26,E28:E30,E32:E40)</f>
        <v>0</v>
      </c>
      <c r="F42" s="47">
        <f>AVERAGE(F4:F11,F13:F23,F25:F26,F28:F30,F32:F40)</f>
        <v>0.10909090909090909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9" sqref="G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111</v>
      </c>
      <c r="B1" s="119"/>
      <c r="C1" s="119"/>
      <c r="D1" s="119"/>
      <c r="E1" s="119"/>
      <c r="F1" s="11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2.2000000000000002</v>
      </c>
      <c r="E11" s="12">
        <v>0</v>
      </c>
      <c r="F11" s="12">
        <f t="shared" si="0"/>
        <v>2.2000000000000002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0.35000000000000003</v>
      </c>
      <c r="E12" s="43">
        <f>AVERAGE(E4:E11)</f>
        <v>0</v>
      </c>
      <c r="F12" s="43">
        <f>AVERAGE(F4:F11)</f>
        <v>0.35000000000000003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0.6</v>
      </c>
      <c r="E13" s="12">
        <v>0</v>
      </c>
      <c r="F13" s="12">
        <f t="shared" ref="F13:F23" si="1">B13+C13+D13+E13</f>
        <v>0.6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3.2</v>
      </c>
      <c r="E14" s="12">
        <v>0</v>
      </c>
      <c r="F14" s="12">
        <f t="shared" si="1"/>
        <v>3.2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0.8</v>
      </c>
      <c r="E16" s="12">
        <v>0</v>
      </c>
      <c r="F16" s="12">
        <f t="shared" si="1"/>
        <v>0.8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0.6</v>
      </c>
      <c r="E19" s="12">
        <v>0</v>
      </c>
      <c r="F19" s="12">
        <f t="shared" si="1"/>
        <v>0.6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5.8</v>
      </c>
      <c r="E20" s="12">
        <v>0</v>
      </c>
      <c r="F20" s="12">
        <f t="shared" si="1"/>
        <v>5.8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1.0181818181818181</v>
      </c>
      <c r="E24" s="44">
        <f>AVERAGE(E13:E23)</f>
        <v>0</v>
      </c>
      <c r="F24" s="44">
        <f>AVERAGE(F13:F23)</f>
        <v>1.0181818181818181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0.42424242424242425</v>
      </c>
      <c r="E42" s="47">
        <f>AVERAGE(E4:E11,E13:E23,E25:E26,E28:E30,E32:E40)</f>
        <v>0</v>
      </c>
      <c r="F42" s="47">
        <f>AVERAGE(F4:F11,F13:F23,F25:F26,F28:F30,F32:F40)</f>
        <v>0.42424242424242425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19" t="s">
        <v>112</v>
      </c>
      <c r="B1" s="119"/>
      <c r="C1" s="119"/>
      <c r="D1" s="119"/>
      <c r="E1" s="119"/>
      <c r="F1" s="11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E6" sqref="E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19" t="s">
        <v>113</v>
      </c>
      <c r="B1" s="119"/>
      <c r="C1" s="119"/>
      <c r="D1" s="119"/>
      <c r="E1" s="119"/>
      <c r="F1" s="119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0.6</v>
      </c>
      <c r="E4" s="12">
        <v>0</v>
      </c>
      <c r="F4" s="12">
        <f t="shared" ref="F4:F11" si="0">B4+C4+D4+E4</f>
        <v>0.6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0.2</v>
      </c>
      <c r="C5" s="12">
        <v>0</v>
      </c>
      <c r="D5" s="12">
        <v>3</v>
      </c>
      <c r="E5" s="12">
        <v>0</v>
      </c>
      <c r="F5" s="12">
        <f t="shared" si="0"/>
        <v>3.2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1.5</v>
      </c>
      <c r="E6" s="12">
        <v>0.3</v>
      </c>
      <c r="F6" s="12">
        <f t="shared" si="0"/>
        <v>1.8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1.4</v>
      </c>
      <c r="E7" s="12">
        <v>0</v>
      </c>
      <c r="F7" s="12">
        <f t="shared" si="0"/>
        <v>1.4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1.2</v>
      </c>
      <c r="E9" s="12">
        <v>0</v>
      </c>
      <c r="F9" s="12">
        <f t="shared" si="0"/>
        <v>1.2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2</v>
      </c>
      <c r="E10" s="12">
        <v>0</v>
      </c>
      <c r="F10" s="12">
        <f t="shared" si="0"/>
        <v>2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1.5</v>
      </c>
      <c r="E11" s="12">
        <v>0</v>
      </c>
      <c r="F11" s="12">
        <f t="shared" si="0"/>
        <v>1.5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2.5000000000000001E-2</v>
      </c>
      <c r="C12" s="43">
        <f>AVERAGE(C4:C11)</f>
        <v>0</v>
      </c>
      <c r="D12" s="43">
        <f>AVERAGE(D4:D11)</f>
        <v>1.4</v>
      </c>
      <c r="E12" s="43">
        <f>AVERAGE(E4:E11)</f>
        <v>3.7499999999999999E-2</v>
      </c>
      <c r="F12" s="43">
        <f>AVERAGE(F4:F11)</f>
        <v>1.4624999999999999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1.4</v>
      </c>
      <c r="E13" s="12">
        <v>0</v>
      </c>
      <c r="F13" s="12">
        <f t="shared" ref="F13:F23" si="1">B13+C13+D13+E13</f>
        <v>1.4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1.6</v>
      </c>
      <c r="E14" s="12">
        <v>0.3</v>
      </c>
      <c r="F14" s="12">
        <f t="shared" si="1"/>
        <v>1.9000000000000001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4.2</v>
      </c>
      <c r="F15" s="12">
        <f t="shared" si="1"/>
        <v>4.2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3.8</v>
      </c>
      <c r="F16" s="12">
        <f t="shared" si="1"/>
        <v>3.8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1.6</v>
      </c>
      <c r="E18" s="12">
        <v>0</v>
      </c>
      <c r="F18" s="12">
        <f t="shared" si="1"/>
        <v>1.6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3.2</v>
      </c>
      <c r="E20" s="12">
        <v>0.6</v>
      </c>
      <c r="F20" s="12">
        <f t="shared" si="1"/>
        <v>3.8000000000000003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2</v>
      </c>
      <c r="F22" s="12">
        <f t="shared" si="1"/>
        <v>2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0.8</v>
      </c>
      <c r="E23" s="12">
        <v>0.5</v>
      </c>
      <c r="F23" s="12">
        <f t="shared" si="1"/>
        <v>1.3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f>AVERAGE(D13:D23)</f>
        <v>0.78181818181818175</v>
      </c>
      <c r="E24" s="44">
        <f>AVERAGE(E13:E23)</f>
        <v>1.0545454545454545</v>
      </c>
      <c r="F24" s="44">
        <f>AVERAGE(F13:F23)</f>
        <v>1.8545454545454545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0.6</v>
      </c>
      <c r="C32" s="12">
        <v>0</v>
      </c>
      <c r="D32" s="12">
        <v>0</v>
      </c>
      <c r="E32" s="12">
        <v>0</v>
      </c>
      <c r="F32" s="12">
        <f t="shared" ref="F32:F40" si="2">B32+C32+D32+E32</f>
        <v>0.6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G36" s="72"/>
    </row>
    <row r="37" spans="1:19" x14ac:dyDescent="0.2">
      <c r="A37" s="16" t="s">
        <v>32</v>
      </c>
      <c r="B37" s="12">
        <v>1.2</v>
      </c>
      <c r="C37" s="12">
        <v>0</v>
      </c>
      <c r="D37" s="12">
        <v>0</v>
      </c>
      <c r="E37" s="12">
        <v>0</v>
      </c>
      <c r="F37" s="12">
        <f t="shared" si="2"/>
        <v>1.2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0.4</v>
      </c>
      <c r="C39" s="12">
        <v>0</v>
      </c>
      <c r="D39" s="12">
        <v>0</v>
      </c>
      <c r="E39" s="12">
        <v>0</v>
      </c>
      <c r="F39" s="12">
        <f t="shared" si="2"/>
        <v>0.4</v>
      </c>
      <c r="G39" s="67"/>
    </row>
    <row r="40" spans="1:19" s="6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  <c r="G40" s="67"/>
    </row>
    <row r="41" spans="1:19" x14ac:dyDescent="0.2">
      <c r="A41" s="42" t="s">
        <v>35</v>
      </c>
      <c r="B41" s="44">
        <f>AVERAGE(B32:B40)</f>
        <v>0.35555555555555551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0.35555555555555551</v>
      </c>
    </row>
    <row r="42" spans="1:19" x14ac:dyDescent="0.2">
      <c r="A42" s="46" t="s">
        <v>36</v>
      </c>
      <c r="B42" s="47">
        <f>AVERAGE(B4:B11,B13:B23,B25:B26,B28:B30,B32:B40)</f>
        <v>0.1090909090909091</v>
      </c>
      <c r="C42" s="47">
        <f>AVERAGE(C4:C11,C13:C23,C25:C26,C28:C30,C32:C40)</f>
        <v>0</v>
      </c>
      <c r="D42" s="47">
        <f>AVERAGE(D4:D11,D13:D23,D25:D26,D28:D30,D32:D40)</f>
        <v>0.6</v>
      </c>
      <c r="E42" s="47">
        <f>AVERAGE(E4:E11,E13:E23,E25:E26,E28:E30,E32:E40)</f>
        <v>0.36060606060606054</v>
      </c>
      <c r="F42" s="47">
        <f>AVERAGE(F4:F11,F13:F23,F25:F26,F28:F30,F32:F40)</f>
        <v>1.0696969696969698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I13" sqref="I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19" t="s">
        <v>96</v>
      </c>
      <c r="B1" s="119"/>
      <c r="C1" s="119"/>
      <c r="D1" s="119"/>
      <c r="E1" s="119"/>
      <c r="F1" s="119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114</v>
      </c>
      <c r="B1" s="119"/>
      <c r="C1" s="119"/>
      <c r="D1" s="119"/>
      <c r="E1" s="119"/>
      <c r="F1" s="119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10.6</v>
      </c>
      <c r="D4" s="12">
        <v>0</v>
      </c>
      <c r="E4" s="12">
        <v>0.6</v>
      </c>
      <c r="F4" s="12">
        <f t="shared" ref="F4:F11" si="0">B4+C4+D4+E4</f>
        <v>11.2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8</v>
      </c>
      <c r="D5" s="12">
        <v>0</v>
      </c>
      <c r="E5" s="12">
        <v>0.5</v>
      </c>
      <c r="F5" s="12">
        <f t="shared" si="0"/>
        <v>8.5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10.199999999999999</v>
      </c>
      <c r="D6" s="12">
        <v>0</v>
      </c>
      <c r="E6" s="12">
        <v>0</v>
      </c>
      <c r="F6" s="12">
        <f t="shared" si="0"/>
        <v>10.199999999999999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5.2</v>
      </c>
      <c r="D7" s="12">
        <v>0</v>
      </c>
      <c r="E7" s="12">
        <v>0</v>
      </c>
      <c r="F7" s="12">
        <f t="shared" si="0"/>
        <v>5.2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9</v>
      </c>
      <c r="D8" s="12">
        <v>0</v>
      </c>
      <c r="E8" s="12">
        <v>1.2</v>
      </c>
      <c r="F8" s="12">
        <f t="shared" si="0"/>
        <v>10.199999999999999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8.4</v>
      </c>
      <c r="D9" s="12">
        <v>0</v>
      </c>
      <c r="E9" s="12">
        <v>0</v>
      </c>
      <c r="F9" s="12">
        <f t="shared" si="0"/>
        <v>8.4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7.8</v>
      </c>
      <c r="D10" s="12">
        <v>0</v>
      </c>
      <c r="E10" s="12">
        <v>0.2</v>
      </c>
      <c r="F10" s="12">
        <f t="shared" si="0"/>
        <v>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0.8</v>
      </c>
      <c r="D11" s="12">
        <v>0</v>
      </c>
      <c r="E11" s="12">
        <v>0</v>
      </c>
      <c r="F11" s="12">
        <f t="shared" si="0"/>
        <v>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7.4999999999999991</v>
      </c>
      <c r="D12" s="43">
        <f>AVERAGE(D4:D11)</f>
        <v>0</v>
      </c>
      <c r="E12" s="43">
        <f>AVERAGE(E4:E11)</f>
        <v>0.3125</v>
      </c>
      <c r="F12" s="43">
        <f>AVERAGE(F4:F11)</f>
        <v>7.8124999999999991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11</v>
      </c>
      <c r="D13" s="12">
        <v>0</v>
      </c>
      <c r="E13" s="12">
        <v>0.2</v>
      </c>
      <c r="F13" s="12">
        <f t="shared" ref="F13:F23" si="1">B13+C13+D13+E13</f>
        <v>11.2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13.5</v>
      </c>
      <c r="D14" s="12">
        <v>0</v>
      </c>
      <c r="E14" s="12">
        <v>0</v>
      </c>
      <c r="F14" s="12">
        <f t="shared" si="1"/>
        <v>13.5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15.6</v>
      </c>
      <c r="D15" s="12">
        <v>0</v>
      </c>
      <c r="E15" s="12">
        <v>0.4</v>
      </c>
      <c r="F15" s="12">
        <f t="shared" si="1"/>
        <v>16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13</v>
      </c>
      <c r="D16" s="12">
        <v>0</v>
      </c>
      <c r="E16" s="12">
        <v>0.2</v>
      </c>
      <c r="F16" s="12">
        <f t="shared" si="1"/>
        <v>13.2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12.8</v>
      </c>
      <c r="D17" s="12">
        <v>0</v>
      </c>
      <c r="E17" s="12">
        <v>0</v>
      </c>
      <c r="F17" s="12">
        <f t="shared" si="1"/>
        <v>12.8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12.6</v>
      </c>
      <c r="D18" s="12">
        <v>0</v>
      </c>
      <c r="E18" s="12">
        <v>0.4</v>
      </c>
      <c r="F18" s="12">
        <f t="shared" si="1"/>
        <v>13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13.8</v>
      </c>
      <c r="D19" s="12">
        <v>0</v>
      </c>
      <c r="E19" s="12">
        <v>0</v>
      </c>
      <c r="F19" s="12">
        <f t="shared" si="1"/>
        <v>13.8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13.2</v>
      </c>
      <c r="D20" s="12">
        <v>0</v>
      </c>
      <c r="E20" s="12">
        <v>0</v>
      </c>
      <c r="F20" s="12">
        <f t="shared" si="1"/>
        <v>13.2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11</v>
      </c>
      <c r="D21" s="12">
        <v>0</v>
      </c>
      <c r="E21" s="12">
        <v>0</v>
      </c>
      <c r="F21" s="12">
        <f t="shared" si="1"/>
        <v>11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13.3</v>
      </c>
      <c r="D22" s="12">
        <v>0</v>
      </c>
      <c r="E22" s="12">
        <v>0.2</v>
      </c>
      <c r="F22" s="12">
        <f t="shared" si="1"/>
        <v>13.5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14</v>
      </c>
      <c r="D23" s="12">
        <v>0</v>
      </c>
      <c r="E23" s="12">
        <v>0</v>
      </c>
      <c r="F23" s="12">
        <f t="shared" si="1"/>
        <v>14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13.072727272727274</v>
      </c>
      <c r="D24" s="44">
        <f>AVERAGE(D13:D23)</f>
        <v>0</v>
      </c>
      <c r="E24" s="44">
        <f>AVERAGE(E13:E23)</f>
        <v>0.12727272727272729</v>
      </c>
      <c r="F24" s="44">
        <f>AVERAGE(F13:F23)</f>
        <v>13.2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8.8000000000000007</v>
      </c>
      <c r="D25" s="12">
        <v>0</v>
      </c>
      <c r="E25" s="12">
        <v>0</v>
      </c>
      <c r="F25" s="12">
        <f>B25+C25+D25+E25</f>
        <v>8.8000000000000007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11</v>
      </c>
      <c r="D26" s="12">
        <v>0</v>
      </c>
      <c r="E26" s="12">
        <v>0</v>
      </c>
      <c r="F26" s="12">
        <f>B26+C26+D26+E26</f>
        <v>11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9.9</v>
      </c>
      <c r="D27" s="43">
        <f>AVERAGE(D25:D26)</f>
        <v>0</v>
      </c>
      <c r="E27" s="43">
        <f>AVERAGE(E25:E26)</f>
        <v>0</v>
      </c>
      <c r="F27" s="44">
        <f>AVERAGE(F25:F26)</f>
        <v>9.9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8.1999999999999993</v>
      </c>
      <c r="D28" s="12">
        <v>0</v>
      </c>
      <c r="E28" s="12">
        <v>0</v>
      </c>
      <c r="F28" s="12">
        <f>B28+C28+D28+E28</f>
        <v>8.1999999999999993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12.2</v>
      </c>
      <c r="D29" s="12">
        <v>0</v>
      </c>
      <c r="E29" s="12">
        <v>0</v>
      </c>
      <c r="F29" s="12">
        <f>B29+C29+D29+E29</f>
        <v>12.2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9</v>
      </c>
      <c r="D30" s="12">
        <v>0</v>
      </c>
      <c r="E30" s="12">
        <v>0</v>
      </c>
      <c r="F30" s="12">
        <f>B30+C30+D30+E30</f>
        <v>9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9.7999999999999989</v>
      </c>
      <c r="D31" s="43">
        <f>AVERAGE(D28:D30)</f>
        <v>0</v>
      </c>
      <c r="E31" s="43">
        <f>AVERAGE(E28:E30)</f>
        <v>0</v>
      </c>
      <c r="F31" s="44">
        <f>AVERAGE(F28:F30)</f>
        <v>9.7999999999999989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18</v>
      </c>
      <c r="D32" s="12">
        <v>0</v>
      </c>
      <c r="E32" s="12">
        <v>0.2</v>
      </c>
      <c r="F32" s="12">
        <f t="shared" ref="F32:F40" si="2">B32+C32+D32+E32</f>
        <v>18.2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11.8</v>
      </c>
      <c r="D33" s="12">
        <v>0</v>
      </c>
      <c r="E33" s="12">
        <v>0</v>
      </c>
      <c r="F33" s="12">
        <f t="shared" si="2"/>
        <v>11.8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13.8</v>
      </c>
      <c r="D34" s="12">
        <v>0</v>
      </c>
      <c r="E34" s="12">
        <v>0.8</v>
      </c>
      <c r="F34" s="12">
        <f t="shared" si="2"/>
        <v>14.600000000000001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10</v>
      </c>
      <c r="D35" s="12">
        <v>0</v>
      </c>
      <c r="E35" s="12">
        <v>0</v>
      </c>
      <c r="F35" s="12">
        <f t="shared" si="2"/>
        <v>10</v>
      </c>
    </row>
    <row r="36" spans="1:18" x14ac:dyDescent="0.2">
      <c r="A36" s="16" t="s">
        <v>46</v>
      </c>
      <c r="B36" s="12">
        <v>0</v>
      </c>
      <c r="C36" s="12">
        <v>15.8</v>
      </c>
      <c r="D36" s="12">
        <v>0</v>
      </c>
      <c r="E36" s="12">
        <v>0.2</v>
      </c>
      <c r="F36" s="12">
        <f t="shared" si="2"/>
        <v>16</v>
      </c>
    </row>
    <row r="37" spans="1:18" x14ac:dyDescent="0.2">
      <c r="A37" s="16" t="s">
        <v>32</v>
      </c>
      <c r="B37" s="12">
        <v>0</v>
      </c>
      <c r="C37" s="12">
        <v>13.6</v>
      </c>
      <c r="D37" s="12">
        <v>0</v>
      </c>
      <c r="E37" s="12">
        <v>0.4</v>
      </c>
      <c r="F37" s="12">
        <f t="shared" si="2"/>
        <v>14</v>
      </c>
    </row>
    <row r="38" spans="1:18" x14ac:dyDescent="0.2">
      <c r="A38" s="16" t="s">
        <v>33</v>
      </c>
      <c r="B38" s="12">
        <v>0</v>
      </c>
      <c r="C38" s="12">
        <v>7.2</v>
      </c>
      <c r="D38" s="12">
        <v>0</v>
      </c>
      <c r="E38" s="12">
        <v>0</v>
      </c>
      <c r="F38" s="12">
        <f t="shared" si="2"/>
        <v>7.2</v>
      </c>
    </row>
    <row r="39" spans="1:18" s="6" customFormat="1" x14ac:dyDescent="0.2">
      <c r="A39" s="16" t="s">
        <v>44</v>
      </c>
      <c r="B39" s="12">
        <v>0</v>
      </c>
      <c r="C39" s="12">
        <v>7.6</v>
      </c>
      <c r="D39" s="12">
        <v>0</v>
      </c>
      <c r="E39" s="12">
        <v>2</v>
      </c>
      <c r="F39" s="12">
        <f t="shared" si="2"/>
        <v>9.6</v>
      </c>
    </row>
    <row r="40" spans="1:18" s="6" customFormat="1" x14ac:dyDescent="0.2">
      <c r="A40" s="16" t="s">
        <v>88</v>
      </c>
      <c r="B40" s="12">
        <v>0</v>
      </c>
      <c r="C40" s="12">
        <v>15.8</v>
      </c>
      <c r="D40" s="12">
        <v>0</v>
      </c>
      <c r="E40" s="12">
        <v>0.2</v>
      </c>
      <c r="F40" s="12">
        <f t="shared" si="2"/>
        <v>16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12.622222222222222</v>
      </c>
      <c r="D41" s="44">
        <f>AVERAGE(D32:D40)</f>
        <v>0</v>
      </c>
      <c r="E41" s="44">
        <f>AVERAGE(E32:E40)</f>
        <v>0.42222222222222228</v>
      </c>
      <c r="F41" s="44">
        <f>AVERAGE(F32:F40)</f>
        <v>13.044444444444444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11.109090909090911</v>
      </c>
      <c r="D42" s="47">
        <f>AVERAGE(D4:D11,D13:D23,D25:D26,D28:D30,D32:D40)</f>
        <v>0</v>
      </c>
      <c r="E42" s="47">
        <f>AVERAGE(E4:E11,E13:E23,E25:E26,E28:E30,E32:E40)</f>
        <v>0.23333333333333336</v>
      </c>
      <c r="F42" s="47">
        <f>AVERAGE(F4:F11,F13:F23,F25:F26,F28:F30,F32:F40)</f>
        <v>11.342424242424244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19" t="s">
        <v>115</v>
      </c>
      <c r="B1" s="119"/>
      <c r="C1" s="119"/>
      <c r="D1" s="119"/>
      <c r="E1" s="119"/>
      <c r="F1" s="11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19" t="s">
        <v>116</v>
      </c>
      <c r="B1" s="119"/>
      <c r="C1" s="119"/>
      <c r="D1" s="119"/>
      <c r="E1" s="119"/>
      <c r="F1" s="119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117</v>
      </c>
      <c r="B1" s="119"/>
      <c r="C1" s="119"/>
      <c r="D1" s="119"/>
      <c r="E1" s="119"/>
      <c r="F1" s="11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19" t="s">
        <v>118</v>
      </c>
      <c r="B1" s="119"/>
      <c r="C1" s="119"/>
      <c r="D1" s="119"/>
      <c r="E1" s="119"/>
      <c r="F1" s="119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19" t="s">
        <v>119</v>
      </c>
      <c r="B1" s="119"/>
      <c r="C1" s="119"/>
      <c r="D1" s="119"/>
      <c r="E1" s="119"/>
      <c r="F1" s="11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19" t="s">
        <v>120</v>
      </c>
      <c r="B1" s="119"/>
      <c r="C1" s="119"/>
      <c r="D1" s="119"/>
      <c r="E1" s="119"/>
      <c r="F1" s="119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19" t="s">
        <v>121</v>
      </c>
      <c r="B1" s="119"/>
      <c r="C1" s="119"/>
      <c r="D1" s="119"/>
      <c r="E1" s="119"/>
      <c r="F1" s="11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19" t="s">
        <v>122</v>
      </c>
      <c r="B1" s="119"/>
      <c r="C1" s="119"/>
      <c r="D1" s="119"/>
      <c r="E1" s="119"/>
      <c r="F1" s="119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19" t="s">
        <v>123</v>
      </c>
      <c r="B1" s="119"/>
      <c r="C1" s="119"/>
      <c r="D1" s="119"/>
      <c r="E1" s="119"/>
      <c r="F1" s="119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97</v>
      </c>
      <c r="B1" s="119"/>
      <c r="C1" s="119"/>
      <c r="D1" s="119"/>
      <c r="E1" s="119"/>
      <c r="F1" s="119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4" t="s">
        <v>124</v>
      </c>
      <c r="B1" s="124"/>
      <c r="C1" s="124"/>
      <c r="D1" s="124"/>
      <c r="E1" s="124"/>
      <c r="F1" s="124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4" t="s">
        <v>125</v>
      </c>
      <c r="B1" s="124"/>
      <c r="C1" s="124"/>
      <c r="D1" s="124"/>
      <c r="E1" s="124"/>
      <c r="F1" s="124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T39" sqref="T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4" t="s">
        <v>126</v>
      </c>
      <c r="B1" s="124"/>
      <c r="C1" s="124"/>
      <c r="D1" s="124"/>
      <c r="E1" s="124"/>
      <c r="F1" s="124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T45" sqref="T45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5" t="s">
        <v>127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/>
      <c r="C4" s="24"/>
      <c r="D4" s="24"/>
      <c r="E4" s="24"/>
      <c r="F4" s="24"/>
      <c r="G4" s="24"/>
      <c r="H4" s="24">
        <f>total!H46</f>
        <v>0.50303030303030305</v>
      </c>
      <c r="I4" s="24"/>
      <c r="J4" s="24"/>
      <c r="K4" s="24"/>
      <c r="L4" s="24"/>
      <c r="M4" s="24"/>
      <c r="N4" s="24"/>
      <c r="O4" s="24"/>
      <c r="P4" s="24">
        <f>total!P46</f>
        <v>0.1090909090909091</v>
      </c>
      <c r="Q4" s="24">
        <f>total!Q46</f>
        <v>0.42424242424242414</v>
      </c>
      <c r="R4" s="24"/>
      <c r="S4" s="24">
        <f>total!S46</f>
        <v>1.0696969696969696</v>
      </c>
      <c r="T4" s="24">
        <f>total!T46</f>
        <v>11.34242424242424</v>
      </c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33" x14ac:dyDescent="0.2">
      <c r="A5" s="89">
        <v>2017</v>
      </c>
      <c r="B5" s="24">
        <v>0</v>
      </c>
      <c r="C5" s="24">
        <v>0</v>
      </c>
      <c r="D5" s="24">
        <v>0</v>
      </c>
      <c r="E5" s="24">
        <v>9.6000000000000014</v>
      </c>
      <c r="F5" s="24">
        <v>22.296969696969697</v>
      </c>
      <c r="G5" s="24">
        <v>0.98484848484848486</v>
      </c>
      <c r="H5" s="24">
        <v>0.50909090909090926</v>
      </c>
      <c r="I5" s="24">
        <v>0</v>
      </c>
      <c r="J5" s="24">
        <v>0</v>
      </c>
      <c r="K5" s="24">
        <v>0</v>
      </c>
      <c r="L5" s="24">
        <v>0.80303030303030298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3.0424242424242425</v>
      </c>
      <c r="T5" s="24">
        <v>55.918181818181822</v>
      </c>
      <c r="U5" s="24">
        <v>3.6363636363636362E-2</v>
      </c>
      <c r="V5" s="24">
        <v>39.899999999999991</v>
      </c>
      <c r="W5" s="24">
        <v>11.11212121212121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0.14848484848484853</v>
      </c>
      <c r="AF5" s="24">
        <v>0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0.50303030303030305</v>
      </c>
      <c r="I9" s="24">
        <f t="shared" si="0"/>
        <v>0.50303030303030305</v>
      </c>
      <c r="J9" s="24">
        <f t="shared" si="0"/>
        <v>0.50303030303030305</v>
      </c>
      <c r="K9" s="24">
        <f t="shared" si="0"/>
        <v>0.50303030303030305</v>
      </c>
      <c r="L9" s="24">
        <f t="shared" si="0"/>
        <v>0.50303030303030305</v>
      </c>
      <c r="M9" s="24">
        <f t="shared" si="0"/>
        <v>0.50303030303030305</v>
      </c>
      <c r="N9" s="24">
        <f t="shared" si="0"/>
        <v>0.50303030303030305</v>
      </c>
      <c r="O9" s="24">
        <f t="shared" si="0"/>
        <v>0.50303030303030305</v>
      </c>
      <c r="P9" s="24">
        <f t="shared" si="0"/>
        <v>0.61212121212121218</v>
      </c>
      <c r="Q9" s="24">
        <f t="shared" si="0"/>
        <v>1.0363636363636364</v>
      </c>
      <c r="R9" s="24">
        <f t="shared" si="0"/>
        <v>1.0363636363636364</v>
      </c>
      <c r="S9" s="24">
        <f t="shared" si="0"/>
        <v>2.106060606060606</v>
      </c>
      <c r="T9" s="24">
        <f t="shared" si="0"/>
        <v>13.448484848484846</v>
      </c>
      <c r="U9" s="24">
        <f t="shared" si="0"/>
        <v>13.448484848484846</v>
      </c>
      <c r="V9" s="24">
        <f t="shared" si="0"/>
        <v>13.448484848484846</v>
      </c>
      <c r="W9" s="24">
        <f t="shared" si="0"/>
        <v>13.448484848484846</v>
      </c>
      <c r="X9" s="24">
        <f t="shared" si="0"/>
        <v>13.448484848484846</v>
      </c>
      <c r="Y9" s="24">
        <f t="shared" si="0"/>
        <v>13.448484848484846</v>
      </c>
      <c r="Z9" s="24">
        <f t="shared" si="0"/>
        <v>13.448484848484846</v>
      </c>
      <c r="AA9" s="24">
        <f t="shared" si="0"/>
        <v>13.448484848484846</v>
      </c>
      <c r="AB9" s="24">
        <f t="shared" si="0"/>
        <v>13.448484848484846</v>
      </c>
      <c r="AC9" s="24">
        <f t="shared" si="0"/>
        <v>13.448484848484846</v>
      </c>
      <c r="AD9" s="24">
        <f t="shared" si="0"/>
        <v>13.448484848484846</v>
      </c>
      <c r="AE9" s="24">
        <f t="shared" si="0"/>
        <v>13.448484848484846</v>
      </c>
      <c r="AF9" s="24">
        <f t="shared" si="0"/>
        <v>13.448484848484846</v>
      </c>
      <c r="AG9" s="105"/>
    </row>
    <row r="10" spans="1:33" x14ac:dyDescent="0.2">
      <c r="A10" s="89">
        <v>2017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9.6000000000000014</v>
      </c>
      <c r="F10" s="24">
        <f t="shared" si="1"/>
        <v>31.896969696969698</v>
      </c>
      <c r="G10" s="24">
        <f t="shared" si="1"/>
        <v>32.881818181818183</v>
      </c>
      <c r="H10" s="24">
        <f t="shared" si="1"/>
        <v>33.390909090909091</v>
      </c>
      <c r="I10" s="24">
        <f t="shared" si="1"/>
        <v>33.390909090909091</v>
      </c>
      <c r="J10" s="24">
        <f t="shared" si="1"/>
        <v>33.390909090909091</v>
      </c>
      <c r="K10" s="24">
        <f t="shared" si="1"/>
        <v>33.390909090909091</v>
      </c>
      <c r="L10" s="24">
        <f t="shared" si="1"/>
        <v>34.193939393939395</v>
      </c>
      <c r="M10" s="24">
        <f t="shared" si="1"/>
        <v>34.193939393939395</v>
      </c>
      <c r="N10" s="24">
        <f t="shared" si="1"/>
        <v>34.193939393939395</v>
      </c>
      <c r="O10" s="24">
        <f t="shared" si="1"/>
        <v>34.193939393939395</v>
      </c>
      <c r="P10" s="24">
        <f t="shared" si="1"/>
        <v>34.193939393939395</v>
      </c>
      <c r="Q10" s="24">
        <f t="shared" si="1"/>
        <v>34.193939393939395</v>
      </c>
      <c r="R10" s="24">
        <f t="shared" si="1"/>
        <v>34.193939393939395</v>
      </c>
      <c r="S10" s="24">
        <f t="shared" si="1"/>
        <v>37.236363636363635</v>
      </c>
      <c r="T10" s="24">
        <f t="shared" si="1"/>
        <v>93.154545454545456</v>
      </c>
      <c r="U10" s="24">
        <f t="shared" si="1"/>
        <v>93.190909090909088</v>
      </c>
      <c r="V10" s="24">
        <f t="shared" si="1"/>
        <v>133.09090909090907</v>
      </c>
      <c r="W10" s="24">
        <f t="shared" si="1"/>
        <v>144.20303030303029</v>
      </c>
      <c r="X10" s="24">
        <f t="shared" si="1"/>
        <v>144.20303030303029</v>
      </c>
      <c r="Y10" s="24">
        <f t="shared" si="1"/>
        <v>144.20303030303029</v>
      </c>
      <c r="Z10" s="24">
        <f t="shared" si="1"/>
        <v>144.20303030303029</v>
      </c>
      <c r="AA10" s="24">
        <f t="shared" si="1"/>
        <v>144.20303030303029</v>
      </c>
      <c r="AB10" s="24">
        <f t="shared" si="1"/>
        <v>144.20303030303029</v>
      </c>
      <c r="AC10" s="24">
        <f t="shared" si="1"/>
        <v>144.20303030303029</v>
      </c>
      <c r="AD10" s="24">
        <f t="shared" si="1"/>
        <v>144.20303030303029</v>
      </c>
      <c r="AE10" s="24">
        <f t="shared" si="1"/>
        <v>144.35151515151514</v>
      </c>
      <c r="AF10" s="24">
        <f t="shared" si="1"/>
        <v>144.35151515151514</v>
      </c>
      <c r="AG10" s="105"/>
    </row>
    <row r="11" spans="1:33" x14ac:dyDescent="0.2">
      <c r="A11" s="89" t="s">
        <v>92</v>
      </c>
      <c r="B11" s="101">
        <f t="shared" ref="B11:AF11" si="2">$M$21</f>
        <v>59.376956521739132</v>
      </c>
      <c r="C11" s="101">
        <f t="shared" si="2"/>
        <v>59.376956521739132</v>
      </c>
      <c r="D11" s="101">
        <f t="shared" si="2"/>
        <v>59.376956521739132</v>
      </c>
      <c r="E11" s="101">
        <f t="shared" si="2"/>
        <v>59.376956521739132</v>
      </c>
      <c r="F11" s="101">
        <f t="shared" si="2"/>
        <v>59.376956521739132</v>
      </c>
      <c r="G11" s="101">
        <f t="shared" si="2"/>
        <v>59.376956521739132</v>
      </c>
      <c r="H11" s="101">
        <f t="shared" si="2"/>
        <v>59.376956521739132</v>
      </c>
      <c r="I11" s="101">
        <f t="shared" si="2"/>
        <v>59.376956521739132</v>
      </c>
      <c r="J11" s="101">
        <f t="shared" si="2"/>
        <v>59.376956521739132</v>
      </c>
      <c r="K11" s="101">
        <f t="shared" si="2"/>
        <v>59.376956521739132</v>
      </c>
      <c r="L11" s="101">
        <f t="shared" si="2"/>
        <v>59.376956521739132</v>
      </c>
      <c r="M11" s="101">
        <f t="shared" si="2"/>
        <v>59.376956521739132</v>
      </c>
      <c r="N11" s="101">
        <f t="shared" si="2"/>
        <v>59.376956521739132</v>
      </c>
      <c r="O11" s="101">
        <f t="shared" si="2"/>
        <v>59.376956521739132</v>
      </c>
      <c r="P11" s="101">
        <f t="shared" si="2"/>
        <v>59.376956521739132</v>
      </c>
      <c r="Q11" s="101">
        <f t="shared" si="2"/>
        <v>59.376956521739132</v>
      </c>
      <c r="R11" s="101">
        <f t="shared" si="2"/>
        <v>59.376956521739132</v>
      </c>
      <c r="S11" s="101">
        <f t="shared" si="2"/>
        <v>59.376956521739132</v>
      </c>
      <c r="T11" s="101">
        <f t="shared" si="2"/>
        <v>59.376956521739132</v>
      </c>
      <c r="U11" s="101">
        <f t="shared" si="2"/>
        <v>59.376956521739132</v>
      </c>
      <c r="V11" s="101">
        <f t="shared" si="2"/>
        <v>59.376956521739132</v>
      </c>
      <c r="W11" s="101">
        <f t="shared" si="2"/>
        <v>59.376956521739132</v>
      </c>
      <c r="X11" s="101">
        <f t="shared" si="2"/>
        <v>59.376956521739132</v>
      </c>
      <c r="Y11" s="101">
        <f t="shared" si="2"/>
        <v>59.376956521739132</v>
      </c>
      <c r="Z11" s="101">
        <f t="shared" si="2"/>
        <v>59.376956521739132</v>
      </c>
      <c r="AA11" s="101">
        <f t="shared" si="2"/>
        <v>59.376956521739132</v>
      </c>
      <c r="AB11" s="101">
        <f t="shared" si="2"/>
        <v>59.376956521739132</v>
      </c>
      <c r="AC11" s="101">
        <f t="shared" si="2"/>
        <v>59.376956521739132</v>
      </c>
      <c r="AD11" s="101">
        <f t="shared" si="2"/>
        <v>59.376956521739132</v>
      </c>
      <c r="AE11" s="101">
        <f t="shared" si="2"/>
        <v>59.376956521739132</v>
      </c>
      <c r="AF11" s="101">
        <f t="shared" si="2"/>
        <v>59.376956521739132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1" t="s">
        <v>94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</row>
    <row r="15" spans="1:33" x14ac:dyDescent="0.2">
      <c r="A15" s="107" t="s">
        <v>55</v>
      </c>
      <c r="B15" s="101">
        <f>total!AG8</f>
        <v>12</v>
      </c>
      <c r="C15" s="101">
        <f t="shared" ref="C15:C47" si="3">$M$21</f>
        <v>59.376956521739132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11.7</v>
      </c>
      <c r="C16" s="101">
        <f t="shared" si="3"/>
        <v>59.376956521739132</v>
      </c>
      <c r="F16" s="90" t="s">
        <v>74</v>
      </c>
      <c r="G16" s="91">
        <v>53.4</v>
      </c>
      <c r="H16" s="91">
        <v>29</v>
      </c>
      <c r="I16" s="91">
        <v>70.900000000000006</v>
      </c>
      <c r="J16" s="91">
        <v>106.3</v>
      </c>
      <c r="K16" s="91">
        <v>35.299999999999997</v>
      </c>
      <c r="L16" s="91">
        <v>8.6</v>
      </c>
      <c r="M16" s="91">
        <v>73.3</v>
      </c>
      <c r="N16" s="91">
        <v>73.47</v>
      </c>
      <c r="O16" s="91">
        <v>24.2</v>
      </c>
      <c r="P16" s="91">
        <v>70.5</v>
      </c>
      <c r="Q16" s="91">
        <v>151.80000000000001</v>
      </c>
      <c r="R16" s="91">
        <v>11.6</v>
      </c>
      <c r="S16" s="91">
        <v>47.3</v>
      </c>
      <c r="T16" s="91">
        <v>54.9</v>
      </c>
      <c r="U16" s="91">
        <v>53.7</v>
      </c>
      <c r="V16" s="91">
        <v>50.2</v>
      </c>
      <c r="W16" s="91">
        <v>17.100000000000001</v>
      </c>
      <c r="X16" s="91">
        <v>37.799999999999997</v>
      </c>
      <c r="Y16" s="91">
        <v>34.799999999999997</v>
      </c>
      <c r="Z16" s="91">
        <v>48</v>
      </c>
      <c r="AA16" s="117">
        <v>48</v>
      </c>
      <c r="AB16" s="91">
        <v>121.1</v>
      </c>
      <c r="AC16" s="91">
        <v>144.4</v>
      </c>
      <c r="AD16" s="91">
        <f>total!AG46</f>
        <v>13.448484848484846</v>
      </c>
    </row>
    <row r="17" spans="1:30" x14ac:dyDescent="0.2">
      <c r="A17" s="107" t="s">
        <v>57</v>
      </c>
      <c r="B17" s="101">
        <f>total!AG10</f>
        <v>13</v>
      </c>
      <c r="C17" s="101">
        <f t="shared" si="3"/>
        <v>59.376956521739132</v>
      </c>
      <c r="F17" s="92" t="s">
        <v>92</v>
      </c>
      <c r="G17" s="101">
        <f t="shared" ref="G17:AD17" si="4">$M$21</f>
        <v>59.376956521739132</v>
      </c>
      <c r="H17" s="101">
        <f t="shared" si="4"/>
        <v>59.376956521739132</v>
      </c>
      <c r="I17" s="101">
        <f t="shared" si="4"/>
        <v>59.376956521739132</v>
      </c>
      <c r="J17" s="101">
        <f t="shared" si="4"/>
        <v>59.376956521739132</v>
      </c>
      <c r="K17" s="101">
        <f t="shared" si="4"/>
        <v>59.376956521739132</v>
      </c>
      <c r="L17" s="101">
        <f t="shared" si="4"/>
        <v>59.376956521739132</v>
      </c>
      <c r="M17" s="101">
        <f t="shared" si="4"/>
        <v>59.376956521739132</v>
      </c>
      <c r="N17" s="101">
        <f t="shared" si="4"/>
        <v>59.376956521739132</v>
      </c>
      <c r="O17" s="101">
        <f t="shared" si="4"/>
        <v>59.376956521739132</v>
      </c>
      <c r="P17" s="101">
        <f t="shared" si="4"/>
        <v>59.376956521739132</v>
      </c>
      <c r="Q17" s="101">
        <f t="shared" si="4"/>
        <v>59.376956521739132</v>
      </c>
      <c r="R17" s="101">
        <f t="shared" si="4"/>
        <v>59.376956521739132</v>
      </c>
      <c r="S17" s="101">
        <f t="shared" si="4"/>
        <v>59.376956521739132</v>
      </c>
      <c r="T17" s="101">
        <f t="shared" si="4"/>
        <v>59.376956521739132</v>
      </c>
      <c r="U17" s="101">
        <f t="shared" si="4"/>
        <v>59.376956521739132</v>
      </c>
      <c r="V17" s="101">
        <f t="shared" si="4"/>
        <v>59.376956521739132</v>
      </c>
      <c r="W17" s="101">
        <f t="shared" si="4"/>
        <v>59.376956521739132</v>
      </c>
      <c r="X17" s="101">
        <f t="shared" si="4"/>
        <v>59.376956521739132</v>
      </c>
      <c r="Y17" s="101">
        <f t="shared" si="4"/>
        <v>59.376956521739132</v>
      </c>
      <c r="Z17" s="101">
        <f t="shared" si="4"/>
        <v>59.376956521739132</v>
      </c>
      <c r="AA17" s="101">
        <f t="shared" si="4"/>
        <v>59.376956521739132</v>
      </c>
      <c r="AB17" s="101">
        <f t="shared" si="4"/>
        <v>59.376956521739132</v>
      </c>
      <c r="AC17" s="101">
        <f t="shared" si="4"/>
        <v>59.376956521739132</v>
      </c>
      <c r="AD17" s="101">
        <f t="shared" si="4"/>
        <v>59.376956521739132</v>
      </c>
    </row>
    <row r="18" spans="1:30" x14ac:dyDescent="0.2">
      <c r="A18" s="107" t="s">
        <v>58</v>
      </c>
      <c r="B18" s="101">
        <f>total!AG11</f>
        <v>7.6</v>
      </c>
      <c r="C18" s="101">
        <f t="shared" si="3"/>
        <v>59.376956521739132</v>
      </c>
    </row>
    <row r="19" spans="1:30" x14ac:dyDescent="0.2">
      <c r="A19" s="107" t="s">
        <v>59</v>
      </c>
      <c r="B19" s="101">
        <f>total!AG12</f>
        <v>10.199999999999999</v>
      </c>
      <c r="C19" s="101">
        <f t="shared" si="3"/>
        <v>59.376956521739132</v>
      </c>
    </row>
    <row r="20" spans="1:30" x14ac:dyDescent="0.2">
      <c r="A20" s="107" t="s">
        <v>60</v>
      </c>
      <c r="B20" s="101">
        <f>total!AG13</f>
        <v>10.200000000000001</v>
      </c>
      <c r="C20" s="101">
        <f t="shared" si="3"/>
        <v>59.376956521739132</v>
      </c>
      <c r="F20" s="126"/>
      <c r="G20" s="127"/>
      <c r="H20" s="108" t="s">
        <v>91</v>
      </c>
      <c r="I20" s="109" t="s">
        <v>92</v>
      </c>
      <c r="L20" s="128" t="s">
        <v>74</v>
      </c>
      <c r="M20" s="128"/>
    </row>
    <row r="21" spans="1:30" x14ac:dyDescent="0.2">
      <c r="A21" s="107" t="s">
        <v>61</v>
      </c>
      <c r="B21" s="101">
        <f>total!AG14</f>
        <v>10.3</v>
      </c>
      <c r="C21" s="101">
        <f t="shared" si="3"/>
        <v>59.376956521739132</v>
      </c>
      <c r="F21" s="129" t="s">
        <v>49</v>
      </c>
      <c r="G21" s="130"/>
      <c r="H21" s="19">
        <f>total!AG16</f>
        <v>9.9375</v>
      </c>
      <c r="I21" s="101">
        <f>$M$21</f>
        <v>59.376956521739132</v>
      </c>
      <c r="L21" s="92" t="s">
        <v>92</v>
      </c>
      <c r="M21" s="101">
        <f>AVERAGE(G16:AC16)</f>
        <v>59.376956521739132</v>
      </c>
    </row>
    <row r="22" spans="1:30" x14ac:dyDescent="0.2">
      <c r="A22" s="107" t="s">
        <v>62</v>
      </c>
      <c r="B22" s="101">
        <f>total!AG15</f>
        <v>4.5</v>
      </c>
      <c r="C22" s="101">
        <f t="shared" si="3"/>
        <v>59.376956521739132</v>
      </c>
      <c r="F22" s="129" t="s">
        <v>50</v>
      </c>
      <c r="G22" s="130"/>
      <c r="H22" s="19">
        <f>total!AG28</f>
        <v>17.181818181818183</v>
      </c>
      <c r="I22" s="101">
        <f>$M$21</f>
        <v>59.376956521739132</v>
      </c>
    </row>
    <row r="23" spans="1:30" x14ac:dyDescent="0.2">
      <c r="A23" s="107" t="s">
        <v>63</v>
      </c>
      <c r="B23" s="101">
        <f>total!AG17</f>
        <v>13.2</v>
      </c>
      <c r="C23" s="101">
        <f t="shared" si="3"/>
        <v>59.376956521739132</v>
      </c>
      <c r="F23" s="129" t="s">
        <v>51</v>
      </c>
      <c r="G23" s="130"/>
      <c r="H23" s="19">
        <f>total!AG31</f>
        <v>9.9</v>
      </c>
      <c r="I23" s="101">
        <f>$M$21</f>
        <v>59.376956521739132</v>
      </c>
    </row>
    <row r="24" spans="1:30" x14ac:dyDescent="0.2">
      <c r="A24" s="107" t="s">
        <v>64</v>
      </c>
      <c r="B24" s="101">
        <f>total!AG18</f>
        <v>20</v>
      </c>
      <c r="C24" s="101">
        <f t="shared" si="3"/>
        <v>59.376956521739132</v>
      </c>
      <c r="F24" s="129" t="s">
        <v>52</v>
      </c>
      <c r="G24" s="130"/>
      <c r="H24" s="19">
        <f>total!AG35</f>
        <v>9.7999999999999989</v>
      </c>
      <c r="I24" s="101">
        <f>$M$21</f>
        <v>59.376956521739132</v>
      </c>
    </row>
    <row r="25" spans="1:30" x14ac:dyDescent="0.2">
      <c r="A25" s="107" t="s">
        <v>65</v>
      </c>
      <c r="B25" s="101">
        <f>total!AG19</f>
        <v>21.4</v>
      </c>
      <c r="C25" s="101">
        <f t="shared" si="3"/>
        <v>59.376956521739132</v>
      </c>
      <c r="F25" s="129" t="s">
        <v>53</v>
      </c>
      <c r="G25" s="130"/>
      <c r="H25" s="19">
        <f>total!AG45</f>
        <v>14.011111111111113</v>
      </c>
      <c r="I25" s="101">
        <f>$M$21</f>
        <v>59.376956521739132</v>
      </c>
    </row>
    <row r="26" spans="1:30" x14ac:dyDescent="0.2">
      <c r="A26" s="107" t="s">
        <v>66</v>
      </c>
      <c r="B26" s="101">
        <f>total!AG20</f>
        <v>20.799999999999997</v>
      </c>
      <c r="C26" s="101">
        <f t="shared" si="3"/>
        <v>59.376956521739132</v>
      </c>
    </row>
    <row r="27" spans="1:30" x14ac:dyDescent="0.2">
      <c r="A27" s="107" t="s">
        <v>67</v>
      </c>
      <c r="B27" s="101">
        <f>total!AG21</f>
        <v>13.700000000000001</v>
      </c>
      <c r="C27" s="101">
        <f t="shared" si="3"/>
        <v>59.376956521739132</v>
      </c>
    </row>
    <row r="28" spans="1:30" x14ac:dyDescent="0.2">
      <c r="A28" s="107" t="s">
        <v>68</v>
      </c>
      <c r="B28" s="101">
        <f>total!AG22</f>
        <v>14.8</v>
      </c>
      <c r="C28" s="101">
        <f t="shared" si="3"/>
        <v>59.376956521739132</v>
      </c>
    </row>
    <row r="29" spans="1:30" x14ac:dyDescent="0.2">
      <c r="A29" s="107" t="s">
        <v>69</v>
      </c>
      <c r="B29" s="101">
        <f>total!AG23</f>
        <v>17.8</v>
      </c>
      <c r="C29" s="101">
        <f t="shared" si="3"/>
        <v>59.376956521739132</v>
      </c>
    </row>
    <row r="30" spans="1:30" x14ac:dyDescent="0.2">
      <c r="A30" s="107" t="s">
        <v>70</v>
      </c>
      <c r="B30" s="101">
        <f>total!AG24</f>
        <v>23.9</v>
      </c>
      <c r="C30" s="101">
        <f t="shared" si="3"/>
        <v>59.376956521739132</v>
      </c>
    </row>
    <row r="31" spans="1:30" x14ac:dyDescent="0.2">
      <c r="A31" s="107" t="s">
        <v>71</v>
      </c>
      <c r="B31" s="101">
        <f>total!AG25</f>
        <v>11.2</v>
      </c>
      <c r="C31" s="101">
        <f t="shared" si="3"/>
        <v>59.376956521739132</v>
      </c>
    </row>
    <row r="32" spans="1:30" x14ac:dyDescent="0.2">
      <c r="A32" s="107" t="s">
        <v>72</v>
      </c>
      <c r="B32" s="101">
        <f>total!AG26</f>
        <v>16.899999999999999</v>
      </c>
      <c r="C32" s="101">
        <f t="shared" si="3"/>
        <v>59.376956521739132</v>
      </c>
    </row>
    <row r="33" spans="1:3" x14ac:dyDescent="0.2">
      <c r="A33" s="107" t="s">
        <v>73</v>
      </c>
      <c r="B33" s="101">
        <f>total!AG27</f>
        <v>15.3</v>
      </c>
      <c r="C33" s="101">
        <f t="shared" si="3"/>
        <v>59.376956521739132</v>
      </c>
    </row>
    <row r="34" spans="1:3" x14ac:dyDescent="0.2">
      <c r="A34" s="107" t="s">
        <v>74</v>
      </c>
      <c r="B34" s="101">
        <f>total!AG29</f>
        <v>8.8000000000000007</v>
      </c>
      <c r="C34" s="101">
        <f t="shared" si="3"/>
        <v>59.376956521739132</v>
      </c>
    </row>
    <row r="35" spans="1:3" x14ac:dyDescent="0.2">
      <c r="A35" s="107" t="s">
        <v>75</v>
      </c>
      <c r="B35" s="101">
        <f>total!AG30</f>
        <v>11</v>
      </c>
      <c r="C35" s="101">
        <f t="shared" si="3"/>
        <v>59.376956521739132</v>
      </c>
    </row>
    <row r="36" spans="1:3" x14ac:dyDescent="0.2">
      <c r="A36" s="107" t="s">
        <v>76</v>
      </c>
      <c r="B36" s="101">
        <f>total!AG32</f>
        <v>8.1999999999999993</v>
      </c>
      <c r="C36" s="101">
        <f t="shared" si="3"/>
        <v>59.376956521739132</v>
      </c>
    </row>
    <row r="37" spans="1:3" x14ac:dyDescent="0.2">
      <c r="A37" s="107" t="s">
        <v>77</v>
      </c>
      <c r="B37" s="101">
        <f>total!AG33</f>
        <v>12.2</v>
      </c>
      <c r="C37" s="101">
        <f t="shared" si="3"/>
        <v>59.376956521739132</v>
      </c>
    </row>
    <row r="38" spans="1:3" x14ac:dyDescent="0.2">
      <c r="A38" s="107" t="s">
        <v>78</v>
      </c>
      <c r="B38" s="101">
        <f>total!AG34</f>
        <v>9</v>
      </c>
      <c r="C38" s="101">
        <f t="shared" si="3"/>
        <v>59.376956521739132</v>
      </c>
    </row>
    <row r="39" spans="1:3" x14ac:dyDescent="0.2">
      <c r="A39" s="107" t="s">
        <v>79</v>
      </c>
      <c r="B39" s="101">
        <f>total!AG36</f>
        <v>19.2</v>
      </c>
      <c r="C39" s="101">
        <f t="shared" si="3"/>
        <v>59.376956521739132</v>
      </c>
    </row>
    <row r="40" spans="1:3" x14ac:dyDescent="0.2">
      <c r="A40" s="107" t="s">
        <v>80</v>
      </c>
      <c r="B40" s="101">
        <f>total!AG37</f>
        <v>12.200000000000001</v>
      </c>
      <c r="C40" s="101">
        <f t="shared" si="3"/>
        <v>59.376956521739132</v>
      </c>
    </row>
    <row r="41" spans="1:3" x14ac:dyDescent="0.2">
      <c r="A41" s="107" t="s">
        <v>81</v>
      </c>
      <c r="B41" s="101">
        <f>total!AG38</f>
        <v>15.3</v>
      </c>
      <c r="C41" s="101">
        <f t="shared" si="3"/>
        <v>59.376956521739132</v>
      </c>
    </row>
    <row r="42" spans="1:3" x14ac:dyDescent="0.2">
      <c r="A42" s="107" t="s">
        <v>82</v>
      </c>
      <c r="B42" s="101">
        <f>total!AG39</f>
        <v>10</v>
      </c>
      <c r="C42" s="101">
        <f t="shared" si="3"/>
        <v>59.376956521739132</v>
      </c>
    </row>
    <row r="43" spans="1:3" x14ac:dyDescent="0.2">
      <c r="A43" s="107" t="s">
        <v>83</v>
      </c>
      <c r="B43" s="101">
        <f>total!AG40</f>
        <v>17.8</v>
      </c>
      <c r="C43" s="101">
        <f t="shared" si="3"/>
        <v>59.376956521739132</v>
      </c>
    </row>
    <row r="44" spans="1:3" x14ac:dyDescent="0.2">
      <c r="A44" s="107" t="s">
        <v>84</v>
      </c>
      <c r="B44" s="101">
        <f>total!AG41</f>
        <v>16.399999999999999</v>
      </c>
      <c r="C44" s="101">
        <f t="shared" si="3"/>
        <v>59.376956521739132</v>
      </c>
    </row>
    <row r="45" spans="1:3" x14ac:dyDescent="0.2">
      <c r="A45" s="107" t="s">
        <v>85</v>
      </c>
      <c r="B45" s="101">
        <f>total!AG42</f>
        <v>7.2</v>
      </c>
      <c r="C45" s="101">
        <f t="shared" si="3"/>
        <v>59.376956521739132</v>
      </c>
    </row>
    <row r="46" spans="1:3" x14ac:dyDescent="0.2">
      <c r="A46" s="107" t="s">
        <v>86</v>
      </c>
      <c r="B46" s="101">
        <f>total!AG43</f>
        <v>11</v>
      </c>
      <c r="C46" s="101">
        <f t="shared" si="3"/>
        <v>59.376956521739132</v>
      </c>
    </row>
    <row r="47" spans="1:3" x14ac:dyDescent="0.2">
      <c r="A47" s="107" t="s">
        <v>89</v>
      </c>
      <c r="B47" s="101">
        <f>total!AG44</f>
        <v>17</v>
      </c>
      <c r="C47" s="101">
        <f t="shared" si="3"/>
        <v>59.376956521739132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G12" sqref="G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19" t="s">
        <v>98</v>
      </c>
      <c r="B1" s="119"/>
      <c r="C1" s="119"/>
      <c r="D1" s="119"/>
      <c r="E1" s="119"/>
      <c r="F1" s="119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99</v>
      </c>
      <c r="B1" s="119"/>
      <c r="C1" s="119"/>
      <c r="D1" s="119"/>
      <c r="E1" s="119"/>
      <c r="F1" s="119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19" t="s">
        <v>100</v>
      </c>
      <c r="B1" s="119"/>
      <c r="C1" s="119"/>
      <c r="D1" s="119"/>
      <c r="E1" s="119"/>
      <c r="F1" s="11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" sqref="B4: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19" t="s">
        <v>101</v>
      </c>
      <c r="B1" s="119"/>
      <c r="C1" s="119"/>
      <c r="D1" s="119"/>
      <c r="E1" s="119"/>
      <c r="F1" s="11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40" sqref="C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19" t="s">
        <v>102</v>
      </c>
      <c r="B1" s="119"/>
      <c r="C1" s="119"/>
      <c r="D1" s="119"/>
      <c r="E1" s="119"/>
      <c r="F1" s="119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0.3</v>
      </c>
      <c r="C10" s="12">
        <v>0</v>
      </c>
      <c r="D10" s="12">
        <v>0</v>
      </c>
      <c r="E10" s="12">
        <v>0</v>
      </c>
      <c r="F10" s="12">
        <f t="shared" si="0"/>
        <v>0.3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0.13750000000000001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0.13750000000000001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1.4</v>
      </c>
      <c r="C14" s="12">
        <v>0</v>
      </c>
      <c r="D14" s="12">
        <v>0</v>
      </c>
      <c r="E14" s="12">
        <v>0</v>
      </c>
      <c r="F14" s="12">
        <f t="shared" si="1"/>
        <v>1.4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2.8</v>
      </c>
      <c r="C16" s="12">
        <v>0</v>
      </c>
      <c r="D16" s="12">
        <v>0</v>
      </c>
      <c r="E16" s="12">
        <v>0</v>
      </c>
      <c r="F16" s="12">
        <f t="shared" si="1"/>
        <v>2.8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2.4</v>
      </c>
      <c r="C19" s="12">
        <v>0</v>
      </c>
      <c r="D19" s="12">
        <v>0</v>
      </c>
      <c r="E19" s="12">
        <v>0</v>
      </c>
      <c r="F19" s="12">
        <f t="shared" si="1"/>
        <v>2.4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0.3</v>
      </c>
      <c r="C20" s="12">
        <v>0</v>
      </c>
      <c r="D20" s="12">
        <v>0</v>
      </c>
      <c r="E20" s="12">
        <v>0</v>
      </c>
      <c r="F20" s="12">
        <f t="shared" si="1"/>
        <v>0.3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1.4</v>
      </c>
      <c r="C22" s="12">
        <v>0</v>
      </c>
      <c r="D22" s="12">
        <v>0</v>
      </c>
      <c r="E22" s="12">
        <v>0</v>
      </c>
      <c r="F22" s="12">
        <f t="shared" si="1"/>
        <v>1.4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0.90909090909090906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0.90909090909090906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0.4</v>
      </c>
      <c r="C33" s="12">
        <v>0</v>
      </c>
      <c r="D33" s="12">
        <v>0</v>
      </c>
      <c r="E33" s="12">
        <v>0</v>
      </c>
      <c r="F33" s="12">
        <f t="shared" si="2"/>
        <v>0.4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0.7</v>
      </c>
      <c r="C34" s="12">
        <v>0</v>
      </c>
      <c r="D34" s="12">
        <v>0</v>
      </c>
      <c r="E34" s="12">
        <v>0</v>
      </c>
      <c r="F34" s="12">
        <f t="shared" si="2"/>
        <v>0.7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1</v>
      </c>
      <c r="C36" s="12">
        <v>0</v>
      </c>
      <c r="D36" s="12">
        <v>0</v>
      </c>
      <c r="E36" s="12">
        <v>0</v>
      </c>
      <c r="F36" s="12">
        <f t="shared" si="2"/>
        <v>1</v>
      </c>
    </row>
    <row r="37" spans="1:18" x14ac:dyDescent="0.2">
      <c r="A37" s="16" t="s">
        <v>32</v>
      </c>
      <c r="B37" s="12">
        <v>1.2</v>
      </c>
      <c r="C37" s="12">
        <v>0</v>
      </c>
      <c r="D37" s="12">
        <v>0</v>
      </c>
      <c r="E37" s="12">
        <v>0</v>
      </c>
      <c r="F37" s="12">
        <f t="shared" si="2"/>
        <v>1.2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1</v>
      </c>
      <c r="C39" s="12">
        <v>0</v>
      </c>
      <c r="D39" s="12">
        <v>0</v>
      </c>
      <c r="E39" s="12">
        <v>0</v>
      </c>
      <c r="F39" s="12">
        <f t="shared" si="2"/>
        <v>1</v>
      </c>
    </row>
    <row r="40" spans="1:18" x14ac:dyDescent="0.2">
      <c r="A40" s="16" t="s">
        <v>88</v>
      </c>
      <c r="B40" s="12">
        <v>0.8</v>
      </c>
      <c r="C40" s="12">
        <v>0</v>
      </c>
      <c r="D40" s="12">
        <v>0</v>
      </c>
      <c r="E40" s="12">
        <v>0</v>
      </c>
      <c r="F40" s="12">
        <f t="shared" si="2"/>
        <v>0.8</v>
      </c>
    </row>
    <row r="41" spans="1:18" s="6" customFormat="1" x14ac:dyDescent="0.2">
      <c r="A41" s="42" t="s">
        <v>35</v>
      </c>
      <c r="B41" s="44">
        <f>AVERAGE(B32:B40)</f>
        <v>0.61111111111111116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0.61111111111111116</v>
      </c>
    </row>
    <row r="42" spans="1:18" x14ac:dyDescent="0.2">
      <c r="A42" s="46" t="s">
        <v>36</v>
      </c>
      <c r="B42" s="47">
        <f>AVERAGE(B4:B11,B13:B23,B25:B26,B28:B30,B32:B40)</f>
        <v>0.50303030303030305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0.50303030303030305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19" t="s">
        <v>103</v>
      </c>
      <c r="B1" s="119"/>
      <c r="C1" s="119"/>
      <c r="D1" s="119"/>
      <c r="E1" s="119"/>
      <c r="F1" s="119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2018-08-22T19:54:39Z</dcterms:modified>
</cp:coreProperties>
</file>