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8\"/>
    </mc:Choice>
  </mc:AlternateContent>
  <bookViews>
    <workbookView xWindow="0" yWindow="0" windowWidth="28800" windowHeight="1243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8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M21" i="33" l="1"/>
  <c r="AD17" i="33" s="1"/>
  <c r="AB17" i="33" l="1"/>
  <c r="AC17" i="33"/>
  <c r="E24" i="25"/>
  <c r="AF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1" i="21" s="1"/>
  <c r="U35" i="1" s="1"/>
  <c r="F30" i="21"/>
  <c r="B31" i="21"/>
  <c r="C31" i="21"/>
  <c r="F32" i="21"/>
  <c r="F33" i="21"/>
  <c r="F34" i="21"/>
  <c r="F35" i="21"/>
  <c r="F41" i="21" s="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32" i="3"/>
  <c r="C36" i="1" s="1"/>
  <c r="F33" i="3"/>
  <c r="C37" i="1" s="1"/>
  <c r="F34" i="3"/>
  <c r="C38" i="1"/>
  <c r="F35" i="3"/>
  <c r="C39" i="1" s="1"/>
  <c r="F36" i="3"/>
  <c r="C40" i="1" s="1"/>
  <c r="F37" i="3"/>
  <c r="C41" i="1" s="1"/>
  <c r="F38" i="3"/>
  <c r="C42" i="1"/>
  <c r="F39" i="3"/>
  <c r="C43" i="1" s="1"/>
  <c r="F28" i="3"/>
  <c r="C32" i="1" s="1"/>
  <c r="F29" i="3"/>
  <c r="C33" i="1"/>
  <c r="F30" i="3"/>
  <c r="C34" i="1" s="1"/>
  <c r="F25" i="3"/>
  <c r="C29" i="1" s="1"/>
  <c r="F26" i="3"/>
  <c r="C30" i="1" s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/>
  <c r="F5" i="7"/>
  <c r="G9" i="1"/>
  <c r="F6" i="7"/>
  <c r="G10" i="1" s="1"/>
  <c r="F7" i="7"/>
  <c r="G11" i="1"/>
  <c r="F8" i="7"/>
  <c r="G12" i="1" s="1"/>
  <c r="F9" i="7"/>
  <c r="G13" i="1" s="1"/>
  <c r="F10" i="7"/>
  <c r="G14" i="1"/>
  <c r="F11" i="7"/>
  <c r="G15" i="1" s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/>
  <c r="F19" i="20"/>
  <c r="T23" i="1" s="1"/>
  <c r="F20" i="20"/>
  <c r="T24" i="1" s="1"/>
  <c r="F21" i="20"/>
  <c r="T25" i="1" s="1"/>
  <c r="F22" i="20"/>
  <c r="T26" i="1"/>
  <c r="F23" i="20"/>
  <c r="T27" i="1" s="1"/>
  <c r="F4" i="20"/>
  <c r="T8" i="1" s="1"/>
  <c r="F5" i="20"/>
  <c r="T9" i="1" s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45" i="1" s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/>
  <c r="F21" i="26"/>
  <c r="Z25" i="1" s="1"/>
  <c r="F22" i="26"/>
  <c r="Z26" i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2" i="18"/>
  <c r="F42" i="30"/>
  <c r="F41" i="16"/>
  <c r="F41" i="18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T28" i="1"/>
  <c r="R16" i="1"/>
  <c r="V16" i="1"/>
  <c r="AD16" i="1"/>
  <c r="F27" i="2"/>
  <c r="B31" i="1" s="1"/>
  <c r="C31" i="1"/>
  <c r="R31" i="1"/>
  <c r="S31" i="1"/>
  <c r="T31" i="1"/>
  <c r="U31" i="1"/>
  <c r="AD31" i="1"/>
  <c r="AE31" i="1"/>
  <c r="R35" i="1"/>
  <c r="S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29"/>
  <c r="AC16" i="1" s="1"/>
  <c r="F24" i="21"/>
  <c r="U28" i="1" s="1"/>
  <c r="F12" i="21"/>
  <c r="U16" i="1"/>
  <c r="F42" i="21"/>
  <c r="C44" i="33"/>
  <c r="C40" i="33"/>
  <c r="C36" i="33"/>
  <c r="C46" i="33"/>
  <c r="C42" i="33"/>
  <c r="C38" i="33"/>
  <c r="F31" i="3"/>
  <c r="C35" i="1" s="1"/>
  <c r="F41" i="5"/>
  <c r="E44" i="1"/>
  <c r="F38" i="1"/>
  <c r="F24" i="16" l="1"/>
  <c r="P28" i="1" s="1"/>
  <c r="F27" i="14"/>
  <c r="N31" i="1" s="1"/>
  <c r="F27" i="8"/>
  <c r="H31" i="1" s="1"/>
  <c r="F12" i="7"/>
  <c r="G16" i="1" s="1"/>
  <c r="F27" i="7"/>
  <c r="G31" i="1" s="1"/>
  <c r="F31" i="4"/>
  <c r="D35" i="1" s="1"/>
  <c r="F12" i="4"/>
  <c r="D16" i="1" s="1"/>
  <c r="F31" i="25"/>
  <c r="Y35" i="1" s="1"/>
  <c r="G30" i="1"/>
  <c r="AD45" i="1"/>
  <c r="U46" i="1"/>
  <c r="S45" i="1"/>
  <c r="R45" i="1"/>
  <c r="F12" i="16"/>
  <c r="P16" i="1" s="1"/>
  <c r="F27" i="10"/>
  <c r="J31" i="1" s="1"/>
  <c r="F31" i="31"/>
  <c r="AE35" i="1" s="1"/>
  <c r="F27" i="28"/>
  <c r="AB31" i="1" s="1"/>
  <c r="V29" i="1"/>
  <c r="F41" i="20"/>
  <c r="R46" i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" i="33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E4" i="33" s="1"/>
  <c r="F24" i="3"/>
  <c r="C28" i="1" s="1"/>
  <c r="C46" i="1"/>
  <c r="C4" i="33" s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F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F9" i="1"/>
  <c r="B16" i="33" s="1"/>
  <c r="L30" i="1"/>
  <c r="AF23" i="1"/>
  <c r="B29" i="33" s="1"/>
  <c r="AF25" i="1"/>
  <c r="B31" i="33" s="1"/>
  <c r="L33" i="1"/>
  <c r="F24" i="12"/>
  <c r="L28" i="1" s="1"/>
  <c r="AF19" i="1"/>
  <c r="B25" i="33" s="1"/>
  <c r="F12" i="12"/>
  <c r="L16" i="1" s="1"/>
  <c r="F42" i="12"/>
  <c r="L38" i="1"/>
  <c r="L45" i="1" s="1"/>
  <c r="F41" i="12"/>
  <c r="F12" i="11"/>
  <c r="K16" i="1" s="1"/>
  <c r="AF15" i="1"/>
  <c r="B22" i="33" s="1"/>
  <c r="AF42" i="1"/>
  <c r="B45" i="33" s="1"/>
  <c r="AF11" i="1"/>
  <c r="B18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44" i="1"/>
  <c r="B47" i="33" s="1"/>
  <c r="AF37" i="1"/>
  <c r="B40" i="33" s="1"/>
  <c r="K45" i="1"/>
  <c r="F42" i="11"/>
  <c r="J34" i="1"/>
  <c r="AF34" i="1" s="1"/>
  <c r="B38" i="33" s="1"/>
  <c r="AF20" i="1"/>
  <c r="F24" i="10"/>
  <c r="J28" i="1" s="1"/>
  <c r="AF39" i="1"/>
  <c r="B42" i="33" s="1"/>
  <c r="F41" i="10"/>
  <c r="F12" i="10"/>
  <c r="J16" i="1" s="1"/>
  <c r="F42" i="10"/>
  <c r="J43" i="1"/>
  <c r="I45" i="1"/>
  <c r="I46" i="1"/>
  <c r="F42" i="9"/>
  <c r="F41" i="9"/>
  <c r="AF13" i="1" l="1"/>
  <c r="B20" i="33" s="1"/>
  <c r="AF8" i="1"/>
  <c r="B15" i="33" s="1"/>
  <c r="F46" i="1"/>
  <c r="F4" i="33" s="1"/>
  <c r="Y46" i="1"/>
  <c r="T46" i="1"/>
  <c r="AF27" i="1"/>
  <c r="B33" i="33" s="1"/>
  <c r="AF29" i="1"/>
  <c r="B34" i="33" s="1"/>
  <c r="AF30" i="1"/>
  <c r="Y45" i="1"/>
  <c r="AF36" i="1"/>
  <c r="B39" i="33" s="1"/>
  <c r="J46" i="1"/>
  <c r="M46" i="1"/>
  <c r="M4" i="33" s="1"/>
  <c r="AB46" i="1"/>
  <c r="AC46" i="1"/>
  <c r="AB45" i="1"/>
  <c r="AA46" i="1"/>
  <c r="AF26" i="1"/>
  <c r="B32" i="33" s="1"/>
  <c r="AF32" i="1"/>
  <c r="B36" i="33" s="1"/>
  <c r="W46" i="1"/>
  <c r="AF33" i="1"/>
  <c r="B37" i="33" s="1"/>
  <c r="O46" i="1"/>
  <c r="O4" i="33" s="1"/>
  <c r="AF40" i="1"/>
  <c r="B43" i="33" s="1"/>
  <c r="AF10" i="1"/>
  <c r="B17" i="33" s="1"/>
  <c r="C9" i="33"/>
  <c r="D9" i="33" s="1"/>
  <c r="E9" i="33" s="1"/>
  <c r="AF38" i="1"/>
  <c r="B41" i="33" s="1"/>
  <c r="L46" i="1"/>
  <c r="B26" i="33"/>
  <c r="J45" i="1"/>
  <c r="AF43" i="1"/>
  <c r="B46" i="33" s="1"/>
  <c r="AF28" i="1" l="1"/>
  <c r="H22" i="33" s="1"/>
  <c r="F9" i="33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31" i="1"/>
  <c r="H23" i="33" s="1"/>
  <c r="B35" i="33"/>
  <c r="AF35" i="1"/>
  <c r="H24" i="33" s="1"/>
  <c r="AF16" i="1"/>
  <c r="H21" i="33" s="1"/>
  <c r="AF45" i="1"/>
  <c r="H25" i="33" s="1"/>
  <c r="AF46" i="1"/>
  <c r="AD16" i="33" s="1"/>
</calcChain>
</file>

<file path=xl/sharedStrings.xml><?xml version="1.0" encoding="utf-8"?>
<sst xmlns="http://schemas.openxmlformats.org/spreadsheetml/2006/main" count="1475" uniqueCount="126">
  <si>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</si>
  <si>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</si>
  <si>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</si>
  <si>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</si>
  <si>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</si>
  <si>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</si>
  <si>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</si>
  <si>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</si>
  <si>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</si>
  <si>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</si>
  <si>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</si>
  <si>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</si>
  <si>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</si>
  <si>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</si>
  <si>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</si>
  <si>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</si>
  <si>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</si>
  <si>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</si>
  <si>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</si>
  <si>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</si>
  <si>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</si>
  <si>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</si>
  <si>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</si>
  <si>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</si>
  <si>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</si>
  <si>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</si>
  <si>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</si>
  <si>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</si>
  <si>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</si>
  <si>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</si>
  <si>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</si>
  <si>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</si>
  <si>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</si>
  <si>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</si>
  <si>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</si>
  <si>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</si>
  <si>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</si>
  <si>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</si>
  <si>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</si>
  <si>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</si>
  <si>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</si>
  <si>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</si>
  <si>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</si>
  <si>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</si>
  <si>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</si>
  <si>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</si>
  <si>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</si>
  <si>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</si>
  <si>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</si>
  <si>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</si>
  <si>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</si>
  <si>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</si>
  <si>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</si>
  <si>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</si>
  <si>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</si>
  <si>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</si>
  <si>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</si>
  <si>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</si>
  <si>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</si>
  <si>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</si>
  <si>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</si>
  <si>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</si>
  <si>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</si>
  <si>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</si>
  <si>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</si>
  <si>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</si>
  <si>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</si>
  <si>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</si>
  <si>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</si>
  <si>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</si>
  <si>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</si>
  <si>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</si>
  <si>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</si>
  <si>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</si>
  <si>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</si>
  <si>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</si>
  <si>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</si>
  <si>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</si>
  <si>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</si>
  <si>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</si>
  <si>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</si>
  <si>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</si>
  <si>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</si>
  <si>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</si>
  <si>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</si>
  <si>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</si>
  <si>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</si>
  <si>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</si>
  <si>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</si>
  <si>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</si>
  <si>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</si>
  <si>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</si>
  <si>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</si>
  <si>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SMSO - Secretaria Municipal de Serviços e Obras</t>
  </si>
  <si>
    <t>Precipitação por mês de 1995 a 2018</t>
  </si>
  <si>
    <t>BOLETIM PLUVIOMÉTRICO MENSAL - JUNHO - 2018</t>
  </si>
  <si>
    <t>São Paulo 01 de junho de 2018</t>
  </si>
  <si>
    <t>São Paulo 02 de junho de 2018</t>
  </si>
  <si>
    <t>São Paulo 03 de junho de 2018</t>
  </si>
  <si>
    <t>São Paulo 04 de junho de 2018</t>
  </si>
  <si>
    <t>São Paulo 05 de junho de 2018</t>
  </si>
  <si>
    <t>São Paulo 06 de junho de 2018</t>
  </si>
  <si>
    <t>São Paulo 07 de junho de 2018</t>
  </si>
  <si>
    <t>São Paulo 08 de junho de 2018</t>
  </si>
  <si>
    <t>São Paulo 09 de junho de 2018</t>
  </si>
  <si>
    <t>São Paulo 10 de junho de 2018</t>
  </si>
  <si>
    <t>São Paulo 11 de junho de 2018</t>
  </si>
  <si>
    <t>São Paulo 12 de junho de 2018</t>
  </si>
  <si>
    <t>São Paulo 13 de junho de 2018</t>
  </si>
  <si>
    <t>São Paulo 15 de junho de 2018</t>
  </si>
  <si>
    <t>São Paulo 16 de junho de 2018</t>
  </si>
  <si>
    <t>São Paulo 17 de junho de 2018</t>
  </si>
  <si>
    <t>São Paulo 18 de junho de 2018</t>
  </si>
  <si>
    <t>São Paulo 19 de junho de 2018</t>
  </si>
  <si>
    <t>São Paulo 20 de junho de 2018</t>
  </si>
  <si>
    <t>São Paulo 21 de junho de 2018</t>
  </si>
  <si>
    <t>São Paulo 22 de junho de 2018</t>
  </si>
  <si>
    <t>São Paulo 23 de junho de 2018</t>
  </si>
  <si>
    <t>São Paulo 24 de junho de 2018</t>
  </si>
  <si>
    <t>São Paulo 25 de junho de 2018</t>
  </si>
  <si>
    <t>São Paulo 26 de junho de 2018</t>
  </si>
  <si>
    <t>São Paulo 27 de junho de 2018</t>
  </si>
  <si>
    <t>São Paulo 28 de junho de 2018</t>
  </si>
  <si>
    <t>São Paulo 29 de junho de 2018</t>
  </si>
  <si>
    <t>São Paulo 30 de junho de 2018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</si>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</sst>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Junho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38.799999999999997</c:v>
                </c:pt>
                <c:pt idx="1">
                  <c:v>39.200000000000003</c:v>
                </c:pt>
                <c:pt idx="2">
                  <c:v>95.3</c:v>
                </c:pt>
                <c:pt idx="3">
                  <c:v>15</c:v>
                </c:pt>
                <c:pt idx="4">
                  <c:v>81.8</c:v>
                </c:pt>
                <c:pt idx="5">
                  <c:v>12.2</c:v>
                </c:pt>
                <c:pt idx="6">
                  <c:v>27.1</c:v>
                </c:pt>
                <c:pt idx="7">
                  <c:v>1.5</c:v>
                </c:pt>
                <c:pt idx="8">
                  <c:v>8.3000000000000007</c:v>
                </c:pt>
                <c:pt idx="9">
                  <c:v>40.5</c:v>
                </c:pt>
                <c:pt idx="10">
                  <c:v>28.3</c:v>
                </c:pt>
                <c:pt idx="11">
                  <c:v>19</c:v>
                </c:pt>
                <c:pt idx="12">
                  <c:v>23.9</c:v>
                </c:pt>
                <c:pt idx="13">
                  <c:v>57.6</c:v>
                </c:pt>
                <c:pt idx="14">
                  <c:v>35.1</c:v>
                </c:pt>
                <c:pt idx="15">
                  <c:v>11.2</c:v>
                </c:pt>
                <c:pt idx="16">
                  <c:v>56.8</c:v>
                </c:pt>
                <c:pt idx="17">
                  <c:v>191.4</c:v>
                </c:pt>
                <c:pt idx="18">
                  <c:v>134.6</c:v>
                </c:pt>
                <c:pt idx="19">
                  <c:v>14.8</c:v>
                </c:pt>
                <c:pt idx="20">
                  <c:v>17.600000000000001</c:v>
                </c:pt>
                <c:pt idx="21">
                  <c:v>170.9</c:v>
                </c:pt>
                <c:pt idx="22">
                  <c:v>90.8</c:v>
                </c:pt>
                <c:pt idx="23">
                  <c:v>13.93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091200"/>
        <c:axId val="349090416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52.682608695652178</c:v>
                </c:pt>
                <c:pt idx="1">
                  <c:v>52.682608695652178</c:v>
                </c:pt>
                <c:pt idx="2">
                  <c:v>52.682608695652178</c:v>
                </c:pt>
                <c:pt idx="3">
                  <c:v>52.682608695652178</c:v>
                </c:pt>
                <c:pt idx="4">
                  <c:v>52.682608695652178</c:v>
                </c:pt>
                <c:pt idx="5">
                  <c:v>52.682608695652178</c:v>
                </c:pt>
                <c:pt idx="6">
                  <c:v>52.682608695652178</c:v>
                </c:pt>
                <c:pt idx="7">
                  <c:v>52.682608695652178</c:v>
                </c:pt>
                <c:pt idx="8">
                  <c:v>52.682608695652178</c:v>
                </c:pt>
                <c:pt idx="9">
                  <c:v>52.682608695652178</c:v>
                </c:pt>
                <c:pt idx="10">
                  <c:v>52.682608695652178</c:v>
                </c:pt>
                <c:pt idx="11">
                  <c:v>52.682608695652178</c:v>
                </c:pt>
                <c:pt idx="12">
                  <c:v>52.682608695652178</c:v>
                </c:pt>
                <c:pt idx="13">
                  <c:v>52.682608695652178</c:v>
                </c:pt>
                <c:pt idx="14">
                  <c:v>52.682608695652178</c:v>
                </c:pt>
                <c:pt idx="15">
                  <c:v>52.682608695652178</c:v>
                </c:pt>
                <c:pt idx="16">
                  <c:v>52.682608695652178</c:v>
                </c:pt>
                <c:pt idx="17">
                  <c:v>52.682608695652178</c:v>
                </c:pt>
                <c:pt idx="18">
                  <c:v>52.682608695652178</c:v>
                </c:pt>
                <c:pt idx="19">
                  <c:v>52.682608695652178</c:v>
                </c:pt>
                <c:pt idx="20">
                  <c:v>52.682608695652178</c:v>
                </c:pt>
                <c:pt idx="21">
                  <c:v>52.682608695652178</c:v>
                </c:pt>
                <c:pt idx="22">
                  <c:v>52.682608695652178</c:v>
                </c:pt>
                <c:pt idx="23">
                  <c:v>52.682608695652178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091200"/>
        <c:axId val="349090416"/>
      </c:lineChart>
      <c:catAx>
        <c:axId val="34909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9090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90904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909120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Junho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0.00</c:formatCode>
                <c:ptCount val="30"/>
                <c:pt idx="1">
                  <c:v>6.0606060606060606E-3</c:v>
                </c:pt>
                <c:pt idx="2" formatCode="0.0">
                  <c:v>1.0272727272727271</c:v>
                </c:pt>
                <c:pt idx="3" formatCode="0.0">
                  <c:v>0.11818181818181822</c:v>
                </c:pt>
                <c:pt idx="4" formatCode="0.0">
                  <c:v>0.13030303030303034</c:v>
                </c:pt>
                <c:pt idx="5" formatCode="0.0">
                  <c:v>0.17575757575757581</c:v>
                </c:pt>
                <c:pt idx="6" formatCode="0.0">
                  <c:v>3.2906060606060605</c:v>
                </c:pt>
                <c:pt idx="11" formatCode="0.0">
                  <c:v>0.72121212121212119</c:v>
                </c:pt>
                <c:pt idx="12" formatCode="0.0">
                  <c:v>8.4030303030303042</c:v>
                </c:pt>
                <c:pt idx="13">
                  <c:v>2.4242424242424242E-2</c:v>
                </c:pt>
                <c:pt idx="14">
                  <c:v>2.121212121212121E-2</c:v>
                </c:pt>
                <c:pt idx="15">
                  <c:v>1.2121212121212121E-2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20400"/>
        <c:axId val="140823928"/>
      </c:barChart>
      <c:catAx>
        <c:axId val="14082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823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823928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82040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Junho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0.51212121212121198</c:v>
                </c:pt>
                <c:pt idx="1">
                  <c:v>0.51212121212121198</c:v>
                </c:pt>
                <c:pt idx="2">
                  <c:v>0.51212121212121198</c:v>
                </c:pt>
                <c:pt idx="3">
                  <c:v>0.51212121212121198</c:v>
                </c:pt>
                <c:pt idx="4">
                  <c:v>32.690909090909081</c:v>
                </c:pt>
                <c:pt idx="5">
                  <c:v>64.160606060606042</c:v>
                </c:pt>
                <c:pt idx="6">
                  <c:v>77.09393939393938</c:v>
                </c:pt>
                <c:pt idx="7">
                  <c:v>77.09393939393938</c:v>
                </c:pt>
                <c:pt idx="8">
                  <c:v>77.354545454545445</c:v>
                </c:pt>
                <c:pt idx="9">
                  <c:v>77.354545454545445</c:v>
                </c:pt>
                <c:pt idx="10">
                  <c:v>77.354545454545445</c:v>
                </c:pt>
                <c:pt idx="11">
                  <c:v>77.354545454545445</c:v>
                </c:pt>
                <c:pt idx="12">
                  <c:v>90.436363636363623</c:v>
                </c:pt>
                <c:pt idx="13">
                  <c:v>90.442424242424224</c:v>
                </c:pt>
                <c:pt idx="14">
                  <c:v>90.442424242424224</c:v>
                </c:pt>
                <c:pt idx="15">
                  <c:v>90.442424242424224</c:v>
                </c:pt>
                <c:pt idx="16">
                  <c:v>90.442424242424224</c:v>
                </c:pt>
                <c:pt idx="17">
                  <c:v>90.442424242424224</c:v>
                </c:pt>
                <c:pt idx="18">
                  <c:v>90.442424242424224</c:v>
                </c:pt>
                <c:pt idx="19">
                  <c:v>90.687878787878773</c:v>
                </c:pt>
                <c:pt idx="20">
                  <c:v>90.842424242424229</c:v>
                </c:pt>
                <c:pt idx="21">
                  <c:v>90.842424242424229</c:v>
                </c:pt>
                <c:pt idx="22">
                  <c:v>90.842424242424229</c:v>
                </c:pt>
                <c:pt idx="23">
                  <c:v>90.842424242424229</c:v>
                </c:pt>
                <c:pt idx="24">
                  <c:v>90.842424242424229</c:v>
                </c:pt>
                <c:pt idx="25">
                  <c:v>90.842424242424229</c:v>
                </c:pt>
                <c:pt idx="26">
                  <c:v>90.842424242424229</c:v>
                </c:pt>
                <c:pt idx="27">
                  <c:v>90.842424242424229</c:v>
                </c:pt>
                <c:pt idx="28">
                  <c:v>90.842424242424229</c:v>
                </c:pt>
                <c:pt idx="29">
                  <c:v>90.842424242424229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24320"/>
        <c:axId val="140819224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0</c:v>
                </c:pt>
                <c:pt idx="1">
                  <c:v>6.0606060606060606E-3</c:v>
                </c:pt>
                <c:pt idx="2">
                  <c:v>1.0333333333333332</c:v>
                </c:pt>
                <c:pt idx="3">
                  <c:v>1.1515151515151514</c:v>
                </c:pt>
                <c:pt idx="4">
                  <c:v>1.2818181818181817</c:v>
                </c:pt>
                <c:pt idx="5">
                  <c:v>1.4575757575757575</c:v>
                </c:pt>
                <c:pt idx="6">
                  <c:v>4.7481818181818181</c:v>
                </c:pt>
                <c:pt idx="7">
                  <c:v>4.7481818181818181</c:v>
                </c:pt>
                <c:pt idx="8">
                  <c:v>4.7481818181818181</c:v>
                </c:pt>
                <c:pt idx="9">
                  <c:v>4.7481818181818181</c:v>
                </c:pt>
                <c:pt idx="10">
                  <c:v>4.7481818181818181</c:v>
                </c:pt>
                <c:pt idx="11">
                  <c:v>5.4693939393939388</c:v>
                </c:pt>
                <c:pt idx="12">
                  <c:v>13.872424242424243</c:v>
                </c:pt>
                <c:pt idx="13">
                  <c:v>13.896666666666667</c:v>
                </c:pt>
                <c:pt idx="14">
                  <c:v>13.917878787878788</c:v>
                </c:pt>
                <c:pt idx="15">
                  <c:v>13.93</c:v>
                </c:pt>
                <c:pt idx="16">
                  <c:v>13.93</c:v>
                </c:pt>
                <c:pt idx="17">
                  <c:v>13.93</c:v>
                </c:pt>
                <c:pt idx="18">
                  <c:v>13.93</c:v>
                </c:pt>
                <c:pt idx="19">
                  <c:v>13.93</c:v>
                </c:pt>
                <c:pt idx="20">
                  <c:v>13.93</c:v>
                </c:pt>
                <c:pt idx="21">
                  <c:v>13.93</c:v>
                </c:pt>
                <c:pt idx="22">
                  <c:v>13.93</c:v>
                </c:pt>
                <c:pt idx="23">
                  <c:v>13.93</c:v>
                </c:pt>
                <c:pt idx="24">
                  <c:v>13.93</c:v>
                </c:pt>
                <c:pt idx="25">
                  <c:v>13.93</c:v>
                </c:pt>
                <c:pt idx="26">
                  <c:v>13.93</c:v>
                </c:pt>
                <c:pt idx="27">
                  <c:v>13.93</c:v>
                </c:pt>
                <c:pt idx="28">
                  <c:v>13.93</c:v>
                </c:pt>
                <c:pt idx="29">
                  <c:v>13.93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52.682608695652178</c:v>
                </c:pt>
                <c:pt idx="1">
                  <c:v>52.682608695652178</c:v>
                </c:pt>
                <c:pt idx="2">
                  <c:v>52.682608695652178</c:v>
                </c:pt>
                <c:pt idx="3">
                  <c:v>52.682608695652178</c:v>
                </c:pt>
                <c:pt idx="4">
                  <c:v>52.682608695652178</c:v>
                </c:pt>
                <c:pt idx="5">
                  <c:v>52.682608695652178</c:v>
                </c:pt>
                <c:pt idx="6">
                  <c:v>52.682608695652178</c:v>
                </c:pt>
                <c:pt idx="7">
                  <c:v>52.682608695652178</c:v>
                </c:pt>
                <c:pt idx="8">
                  <c:v>52.682608695652178</c:v>
                </c:pt>
                <c:pt idx="9">
                  <c:v>52.682608695652178</c:v>
                </c:pt>
                <c:pt idx="10">
                  <c:v>52.682608695652178</c:v>
                </c:pt>
                <c:pt idx="11">
                  <c:v>52.682608695652178</c:v>
                </c:pt>
                <c:pt idx="12">
                  <c:v>52.682608695652178</c:v>
                </c:pt>
                <c:pt idx="13">
                  <c:v>52.682608695652178</c:v>
                </c:pt>
                <c:pt idx="14">
                  <c:v>52.682608695652178</c:v>
                </c:pt>
                <c:pt idx="15">
                  <c:v>52.682608695652178</c:v>
                </c:pt>
                <c:pt idx="16">
                  <c:v>52.682608695652178</c:v>
                </c:pt>
                <c:pt idx="17">
                  <c:v>52.682608695652178</c:v>
                </c:pt>
                <c:pt idx="18">
                  <c:v>52.682608695652178</c:v>
                </c:pt>
                <c:pt idx="19">
                  <c:v>52.682608695652178</c:v>
                </c:pt>
                <c:pt idx="20">
                  <c:v>52.682608695652178</c:v>
                </c:pt>
                <c:pt idx="21">
                  <c:v>52.682608695652178</c:v>
                </c:pt>
                <c:pt idx="22">
                  <c:v>52.682608695652178</c:v>
                </c:pt>
                <c:pt idx="23">
                  <c:v>52.682608695652178</c:v>
                </c:pt>
                <c:pt idx="24">
                  <c:v>52.682608695652178</c:v>
                </c:pt>
                <c:pt idx="25">
                  <c:v>52.682608695652178</c:v>
                </c:pt>
                <c:pt idx="26">
                  <c:v>52.682608695652178</c:v>
                </c:pt>
                <c:pt idx="27">
                  <c:v>52.682608695652178</c:v>
                </c:pt>
                <c:pt idx="28">
                  <c:v>52.682608695652178</c:v>
                </c:pt>
                <c:pt idx="29">
                  <c:v>52.682608695652178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21576"/>
        <c:axId val="140821968"/>
      </c:lineChart>
      <c:catAx>
        <c:axId val="14082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819224"/>
        <c:crosses val="autoZero"/>
        <c:auto val="0"/>
        <c:lblAlgn val="ctr"/>
        <c:lblOffset val="100"/>
        <c:noMultiLvlLbl val="0"/>
      </c:catAx>
      <c:valAx>
        <c:axId val="1408192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40824320"/>
        <c:crosses val="autoZero"/>
        <c:crossBetween val="between"/>
      </c:valAx>
      <c:catAx>
        <c:axId val="14082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14082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821968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40821576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Junho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14</c:v>
                </c:pt>
                <c:pt idx="1">
                  <c:v>12.7</c:v>
                </c:pt>
                <c:pt idx="2">
                  <c:v>16.599999999999998</c:v>
                </c:pt>
                <c:pt idx="3">
                  <c:v>8.7999999999999989</c:v>
                </c:pt>
                <c:pt idx="4">
                  <c:v>12.8</c:v>
                </c:pt>
                <c:pt idx="5">
                  <c:v>12.4</c:v>
                </c:pt>
                <c:pt idx="6">
                  <c:v>10.030000000000001</c:v>
                </c:pt>
                <c:pt idx="7">
                  <c:v>14.8</c:v>
                </c:pt>
                <c:pt idx="8">
                  <c:v>10</c:v>
                </c:pt>
                <c:pt idx="9">
                  <c:v>6.7</c:v>
                </c:pt>
                <c:pt idx="10">
                  <c:v>8</c:v>
                </c:pt>
                <c:pt idx="11">
                  <c:v>9.5</c:v>
                </c:pt>
                <c:pt idx="12">
                  <c:v>5.4</c:v>
                </c:pt>
                <c:pt idx="13">
                  <c:v>10.600000000000001</c:v>
                </c:pt>
                <c:pt idx="14">
                  <c:v>7.6</c:v>
                </c:pt>
                <c:pt idx="15">
                  <c:v>7.9</c:v>
                </c:pt>
                <c:pt idx="16">
                  <c:v>8.4</c:v>
                </c:pt>
                <c:pt idx="17">
                  <c:v>8.1999999999999993</c:v>
                </c:pt>
                <c:pt idx="18">
                  <c:v>13.5</c:v>
                </c:pt>
                <c:pt idx="19">
                  <c:v>12.399999999999999</c:v>
                </c:pt>
                <c:pt idx="20">
                  <c:v>13</c:v>
                </c:pt>
                <c:pt idx="21">
                  <c:v>15.1</c:v>
                </c:pt>
                <c:pt idx="22">
                  <c:v>15</c:v>
                </c:pt>
                <c:pt idx="23">
                  <c:v>19.900000000000002</c:v>
                </c:pt>
                <c:pt idx="24">
                  <c:v>26.999999999999996</c:v>
                </c:pt>
                <c:pt idx="25">
                  <c:v>28.6</c:v>
                </c:pt>
                <c:pt idx="26">
                  <c:v>18.86</c:v>
                </c:pt>
                <c:pt idx="27">
                  <c:v>10.199999999999999</c:v>
                </c:pt>
                <c:pt idx="28">
                  <c:v>20</c:v>
                </c:pt>
                <c:pt idx="29">
                  <c:v>19.600000000000001</c:v>
                </c:pt>
                <c:pt idx="30">
                  <c:v>15</c:v>
                </c:pt>
                <c:pt idx="31">
                  <c:v>25.8</c:v>
                </c:pt>
                <c:pt idx="32">
                  <c:v>21.3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25496"/>
        <c:axId val="140821184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52.682608695652178</c:v>
                </c:pt>
                <c:pt idx="1">
                  <c:v>52.682608695652178</c:v>
                </c:pt>
                <c:pt idx="2">
                  <c:v>52.682608695652178</c:v>
                </c:pt>
                <c:pt idx="3">
                  <c:v>52.682608695652178</c:v>
                </c:pt>
                <c:pt idx="4">
                  <c:v>52.682608695652178</c:v>
                </c:pt>
                <c:pt idx="5">
                  <c:v>52.682608695652178</c:v>
                </c:pt>
                <c:pt idx="6">
                  <c:v>52.682608695652178</c:v>
                </c:pt>
                <c:pt idx="7">
                  <c:v>52.682608695652178</c:v>
                </c:pt>
                <c:pt idx="8">
                  <c:v>52.682608695652178</c:v>
                </c:pt>
                <c:pt idx="9">
                  <c:v>52.682608695652178</c:v>
                </c:pt>
                <c:pt idx="10">
                  <c:v>52.682608695652178</c:v>
                </c:pt>
                <c:pt idx="11">
                  <c:v>52.682608695652178</c:v>
                </c:pt>
                <c:pt idx="12">
                  <c:v>52.682608695652178</c:v>
                </c:pt>
                <c:pt idx="13">
                  <c:v>52.682608695652178</c:v>
                </c:pt>
                <c:pt idx="14">
                  <c:v>52.682608695652178</c:v>
                </c:pt>
                <c:pt idx="15">
                  <c:v>52.682608695652178</c:v>
                </c:pt>
                <c:pt idx="16">
                  <c:v>52.682608695652178</c:v>
                </c:pt>
                <c:pt idx="17">
                  <c:v>52.682608695652178</c:v>
                </c:pt>
                <c:pt idx="18">
                  <c:v>52.682608695652178</c:v>
                </c:pt>
                <c:pt idx="19">
                  <c:v>52.682608695652178</c:v>
                </c:pt>
                <c:pt idx="20">
                  <c:v>52.682608695652178</c:v>
                </c:pt>
                <c:pt idx="21">
                  <c:v>52.682608695652178</c:v>
                </c:pt>
                <c:pt idx="22">
                  <c:v>52.682608695652178</c:v>
                </c:pt>
                <c:pt idx="23">
                  <c:v>52.682608695652178</c:v>
                </c:pt>
                <c:pt idx="24">
                  <c:v>52.682608695652178</c:v>
                </c:pt>
                <c:pt idx="25">
                  <c:v>52.682608695652178</c:v>
                </c:pt>
                <c:pt idx="26">
                  <c:v>52.682608695652178</c:v>
                </c:pt>
                <c:pt idx="27">
                  <c:v>52.682608695652178</c:v>
                </c:pt>
                <c:pt idx="28">
                  <c:v>52.682608695652178</c:v>
                </c:pt>
                <c:pt idx="29">
                  <c:v>52.682608695652178</c:v>
                </c:pt>
                <c:pt idx="30">
                  <c:v>52.682608695652178</c:v>
                </c:pt>
                <c:pt idx="31">
                  <c:v>52.682608695652178</c:v>
                </c:pt>
                <c:pt idx="32">
                  <c:v>52.682608695652178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25496"/>
        <c:axId val="140821184"/>
      </c:lineChart>
      <c:catAx>
        <c:axId val="140825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82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821184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82549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Junho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12.766249999999999</c:v>
                </c:pt>
                <c:pt idx="1">
                  <c:v>8.7090909090909108</c:v>
                </c:pt>
                <c:pt idx="2">
                  <c:v>12.7</c:v>
                </c:pt>
                <c:pt idx="3">
                  <c:v>16.666666666666668</c:v>
                </c:pt>
                <c:pt idx="4">
                  <c:v>20.706666666666667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18440"/>
        <c:axId val="140824712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52.682608695652178</c:v>
                </c:pt>
                <c:pt idx="1">
                  <c:v>52.682608695652178</c:v>
                </c:pt>
                <c:pt idx="2">
                  <c:v>52.682608695652178</c:v>
                </c:pt>
                <c:pt idx="3">
                  <c:v>52.682608695652178</c:v>
                </c:pt>
                <c:pt idx="4">
                  <c:v>52.682608695652178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8440"/>
        <c:axId val="140824712"/>
      </c:lineChart>
      <c:catAx>
        <c:axId val="140818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824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824712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08184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36969" y="76200"/>
          <a:ext cx="772085" cy="605678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0.90992</cdr:x>
      <cdr:y>0.20806</cdr:y>
    </cdr:from>
    <cdr:to>
      <cdr:x>0.98917</cdr:x>
      <cdr:y>0.25881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959" y="1177158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(52,7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</cdr:x>
      <cdr:y>0.64769</cdr:y>
    </cdr:from>
    <cdr:to>
      <cdr:x>0.99025</cdr:x>
      <cdr:y>0.69969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861" y="366452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(52,7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0.91151</cdr:x>
      <cdr:y>0.54695</cdr:y>
    </cdr:from>
    <cdr:to>
      <cdr:x>0.99201</cdr:x>
      <cdr:y>0.59845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551" y="3094565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(52,7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0.91205</cdr:x>
      <cdr:y>0.20476</cdr:y>
    </cdr:from>
    <cdr:to>
      <cdr:x>0.9913</cdr:x>
      <cdr:y>0.25476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467" y="1158507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(52,7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showGridLines="0" tabSelected="1" zoomScale="85" zoomScaleNormal="8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A51" sqref="AA51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6" ht="18" x14ac:dyDescent="0.25">
      <c r="A2" s="125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</row>
    <row r="3" spans="1:36" ht="18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26" t="s">
        <v>95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21"/>
      <c r="AJ6" s="121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1</v>
      </c>
      <c r="AG7" s="9"/>
      <c r="AI7" s="11"/>
      <c r="AJ7" s="11"/>
    </row>
    <row r="8" spans="1:36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1.4</v>
      </c>
      <c r="E8" s="94">
        <f>'04'!F4</f>
        <v>0.2</v>
      </c>
      <c r="F8" s="94">
        <f>'05'!F4</f>
        <v>0</v>
      </c>
      <c r="G8" s="94">
        <f>'06'!F4</f>
        <v>0</v>
      </c>
      <c r="H8" s="94">
        <f>'07'!F4</f>
        <v>6.0000000000000009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6.3999999999999995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 t="shared" ref="AF8:AF15" si="0">SUM(B8:AE8)</f>
        <v>14</v>
      </c>
      <c r="AG8" s="13"/>
      <c r="AI8" s="14"/>
      <c r="AJ8" s="15"/>
    </row>
    <row r="9" spans="1:36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1</v>
      </c>
      <c r="E9" s="94">
        <f>'04'!F5</f>
        <v>0</v>
      </c>
      <c r="F9" s="94">
        <f>'05'!F5</f>
        <v>0</v>
      </c>
      <c r="G9" s="94">
        <f>'06'!F5</f>
        <v>0.2</v>
      </c>
      <c r="H9" s="94">
        <f>'07'!F5</f>
        <v>4.5999999999999996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6.5</v>
      </c>
      <c r="O9" s="94">
        <f>'14'!F5</f>
        <v>0.2</v>
      </c>
      <c r="P9" s="94">
        <f>'15'!F5</f>
        <v>0</v>
      </c>
      <c r="Q9" s="94">
        <f>'16'!F5</f>
        <v>0.2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 t="shared" si="0"/>
        <v>12.7</v>
      </c>
      <c r="AG9" s="13"/>
      <c r="AI9" s="14"/>
      <c r="AJ9" s="15"/>
    </row>
    <row r="10" spans="1:36" x14ac:dyDescent="0.2">
      <c r="A10" s="16" t="s">
        <v>4</v>
      </c>
      <c r="B10" s="94">
        <f>'01'!F6</f>
        <v>0</v>
      </c>
      <c r="C10" s="94">
        <f>'02'!F6</f>
        <v>0</v>
      </c>
      <c r="D10" s="94">
        <f>'03'!F6</f>
        <v>4.3999999999999995</v>
      </c>
      <c r="E10" s="94">
        <f>'04'!F6</f>
        <v>0.2</v>
      </c>
      <c r="F10" s="94">
        <f>'05'!F6</f>
        <v>0</v>
      </c>
      <c r="G10" s="94">
        <f>'06'!F6</f>
        <v>0.60000000000000009</v>
      </c>
      <c r="H10" s="94">
        <f>'07'!F6</f>
        <v>2.2000000000000002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8.8000000000000007</v>
      </c>
      <c r="O10" s="94">
        <f>'14'!F6</f>
        <v>0.2</v>
      </c>
      <c r="P10" s="94">
        <f>'15'!F6</f>
        <v>0</v>
      </c>
      <c r="Q10" s="94">
        <f>'16'!F6</f>
        <v>0.2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 t="shared" si="0"/>
        <v>16.599999999999998</v>
      </c>
      <c r="AG10" s="13"/>
      <c r="AI10" s="14"/>
      <c r="AJ10" s="17"/>
    </row>
    <row r="11" spans="1:36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1</v>
      </c>
      <c r="E11" s="94">
        <f>'04'!F7</f>
        <v>0.2</v>
      </c>
      <c r="F11" s="94">
        <f>'05'!F7</f>
        <v>0</v>
      </c>
      <c r="G11" s="94">
        <f>'06'!F7</f>
        <v>0</v>
      </c>
      <c r="H11" s="94">
        <f>'07'!F7</f>
        <v>2.6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4.8</v>
      </c>
      <c r="O11" s="94">
        <f>'14'!F7</f>
        <v>0.2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 t="shared" si="0"/>
        <v>8.7999999999999989</v>
      </c>
      <c r="AG11" s="13"/>
      <c r="AI11" s="14"/>
      <c r="AJ11" s="17"/>
    </row>
    <row r="12" spans="1:36" x14ac:dyDescent="0.2">
      <c r="A12" s="16" t="s">
        <v>6</v>
      </c>
      <c r="B12" s="94">
        <f>'01'!F8</f>
        <v>0</v>
      </c>
      <c r="C12" s="94">
        <f>'02'!F8</f>
        <v>0</v>
      </c>
      <c r="D12" s="94">
        <f>'03'!F8</f>
        <v>0.6</v>
      </c>
      <c r="E12" s="94">
        <f>'04'!F8</f>
        <v>0</v>
      </c>
      <c r="F12" s="94">
        <f>'05'!F8</f>
        <v>0</v>
      </c>
      <c r="G12" s="94">
        <f>'06'!F8</f>
        <v>0.4</v>
      </c>
      <c r="H12" s="94">
        <f>'07'!F8</f>
        <v>6.2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5.6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 t="shared" si="0"/>
        <v>12.8</v>
      </c>
      <c r="AG12" s="13"/>
      <c r="AI12" s="14"/>
      <c r="AJ12" s="17"/>
    </row>
    <row r="13" spans="1:36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1.4000000000000001</v>
      </c>
      <c r="H13" s="94">
        <f>'07'!F9</f>
        <v>5.4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5.6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 t="shared" si="0"/>
        <v>12.4</v>
      </c>
      <c r="AG13" s="13"/>
      <c r="AI13" s="14"/>
      <c r="AJ13" s="17"/>
    </row>
    <row r="14" spans="1:36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0.8</v>
      </c>
      <c r="E14" s="94">
        <f>'04'!F10</f>
        <v>0.1</v>
      </c>
      <c r="F14" s="94">
        <f>'05'!F10</f>
        <v>0</v>
      </c>
      <c r="G14" s="94">
        <f>'06'!F10</f>
        <v>0.2</v>
      </c>
      <c r="H14" s="94">
        <f>'07'!F10</f>
        <v>2.23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6.7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 t="shared" si="0"/>
        <v>10.030000000000001</v>
      </c>
      <c r="AG14" s="13"/>
      <c r="AI14" s="14"/>
      <c r="AJ14" s="17"/>
    </row>
    <row r="15" spans="1:36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0.2</v>
      </c>
      <c r="F15" s="94">
        <f>'05'!F11</f>
        <v>0</v>
      </c>
      <c r="G15" s="94">
        <f>'06'!F11</f>
        <v>0</v>
      </c>
      <c r="H15" s="94">
        <f>'07'!F11</f>
        <v>7.8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6.8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 t="shared" si="0"/>
        <v>14.8</v>
      </c>
      <c r="AG15" s="13"/>
      <c r="AI15" s="14"/>
      <c r="AJ15" s="17"/>
    </row>
    <row r="16" spans="1:36" x14ac:dyDescent="0.2">
      <c r="A16" s="18" t="s">
        <v>9</v>
      </c>
      <c r="B16" s="76">
        <f>'01'!F12</f>
        <v>0</v>
      </c>
      <c r="C16" s="76">
        <f>'02'!F12</f>
        <v>0</v>
      </c>
      <c r="D16" s="76">
        <f>'03'!F12</f>
        <v>1.1499999999999999</v>
      </c>
      <c r="E16" s="76">
        <f>'04'!F12</f>
        <v>0.11250000000000002</v>
      </c>
      <c r="F16" s="76">
        <f>'05'!F12</f>
        <v>0</v>
      </c>
      <c r="G16" s="76">
        <f>'06'!F12</f>
        <v>0.35000000000000009</v>
      </c>
      <c r="H16" s="76">
        <f>'07'!F12</f>
        <v>4.6287500000000001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6.4</v>
      </c>
      <c r="O16" s="76">
        <f>'14'!F12</f>
        <v>7.5000000000000011E-2</v>
      </c>
      <c r="P16" s="76">
        <f>'15'!F12</f>
        <v>0</v>
      </c>
      <c r="Q16" s="76">
        <f>'16'!F12</f>
        <v>0.05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19">
        <f>AVERAGE(AF8:AF15)</f>
        <v>12.766249999999999</v>
      </c>
      <c r="AG16" s="13"/>
      <c r="AI16" s="14"/>
      <c r="AJ16" s="14"/>
    </row>
    <row r="17" spans="1:36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1.2</v>
      </c>
      <c r="E17" s="94">
        <f>'04'!F13</f>
        <v>0</v>
      </c>
      <c r="F17" s="94">
        <f>'05'!F13</f>
        <v>0.2</v>
      </c>
      <c r="G17" s="94">
        <f>'06'!F13</f>
        <v>0</v>
      </c>
      <c r="H17" s="94">
        <f>'07'!F13</f>
        <v>2.8000000000000003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5.8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 t="shared" ref="AF17:AF27" si="1">SUM(B17:AE17)</f>
        <v>10</v>
      </c>
      <c r="AG17" s="13"/>
      <c r="AI17" s="14"/>
      <c r="AJ17" s="17"/>
    </row>
    <row r="18" spans="1:36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1.2999999999999998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5.4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 t="shared" si="1"/>
        <v>6.7</v>
      </c>
      <c r="AG18" s="13"/>
      <c r="AI18" s="14"/>
      <c r="AJ18" s="17"/>
    </row>
    <row r="19" spans="1:36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0.4</v>
      </c>
      <c r="E19" s="94">
        <f>'04'!F15</f>
        <v>0.4</v>
      </c>
      <c r="F19" s="94">
        <f>'05'!F15</f>
        <v>0</v>
      </c>
      <c r="G19" s="94">
        <f>'06'!F15</f>
        <v>0</v>
      </c>
      <c r="H19" s="94">
        <f>'07'!F15</f>
        <v>1.9999999999999998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5.2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 t="shared" si="1"/>
        <v>8</v>
      </c>
      <c r="AG19" s="13"/>
      <c r="AI19" s="14"/>
      <c r="AJ19" s="17"/>
    </row>
    <row r="20" spans="1:36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0.7</v>
      </c>
      <c r="E20" s="94">
        <f>'04'!F16</f>
        <v>0</v>
      </c>
      <c r="F20" s="94">
        <f>'05'!F16</f>
        <v>0.2</v>
      </c>
      <c r="G20" s="94">
        <f>'06'!F16</f>
        <v>0.3</v>
      </c>
      <c r="H20" s="94">
        <f>'07'!F16</f>
        <v>2.5999999999999996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5.7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 t="shared" si="1"/>
        <v>9.5</v>
      </c>
      <c r="AG20" s="13"/>
      <c r="AI20" s="14"/>
      <c r="AJ20" s="17"/>
    </row>
    <row r="21" spans="1:36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0.2</v>
      </c>
      <c r="G21" s="94">
        <f>'06'!F17</f>
        <v>0.5</v>
      </c>
      <c r="H21" s="94">
        <f>'07'!F17</f>
        <v>1.2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3.5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 t="shared" si="1"/>
        <v>5.4</v>
      </c>
      <c r="AG21" s="13"/>
      <c r="AI21" s="14"/>
      <c r="AJ21" s="17"/>
    </row>
    <row r="22" spans="1:36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1.4</v>
      </c>
      <c r="E22" s="94">
        <f>'04'!F18</f>
        <v>0</v>
      </c>
      <c r="F22" s="94">
        <f>'05'!F18</f>
        <v>0</v>
      </c>
      <c r="G22" s="94">
        <f>'06'!F18</f>
        <v>0.2</v>
      </c>
      <c r="H22" s="94">
        <f>'07'!F18</f>
        <v>4.2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4.8000000000000007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 t="shared" si="1"/>
        <v>10.600000000000001</v>
      </c>
      <c r="AG22" s="13"/>
      <c r="AI22" s="14"/>
      <c r="AJ22" s="17"/>
    </row>
    <row r="23" spans="1:36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0.8</v>
      </c>
      <c r="E23" s="94">
        <f>'04'!F19</f>
        <v>0</v>
      </c>
      <c r="F23" s="94">
        <f>'05'!F19</f>
        <v>0</v>
      </c>
      <c r="G23" s="94">
        <f>'06'!F19</f>
        <v>0.2</v>
      </c>
      <c r="H23" s="94">
        <f>'07'!F19</f>
        <v>1.4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5.2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 t="shared" si="1"/>
        <v>7.6</v>
      </c>
      <c r="AG23" s="13"/>
      <c r="AI23" s="14"/>
      <c r="AJ23" s="17"/>
    </row>
    <row r="24" spans="1:36" x14ac:dyDescent="0.2">
      <c r="A24" s="16" t="s">
        <v>17</v>
      </c>
      <c r="B24" s="94">
        <f>'01'!F20</f>
        <v>0</v>
      </c>
      <c r="C24" s="94">
        <f>'02'!F20</f>
        <v>0</v>
      </c>
      <c r="D24" s="94">
        <f>'03'!F20</f>
        <v>1</v>
      </c>
      <c r="E24" s="94">
        <f>'04'!F20</f>
        <v>0</v>
      </c>
      <c r="F24" s="94">
        <f>'05'!F20</f>
        <v>0</v>
      </c>
      <c r="G24" s="94">
        <f>'06'!F20</f>
        <v>0.2</v>
      </c>
      <c r="H24" s="94">
        <f>'07'!F20</f>
        <v>1.2000000000000002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5.5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 t="shared" si="1"/>
        <v>7.9</v>
      </c>
      <c r="AG24" s="13"/>
      <c r="AI24" s="14"/>
      <c r="AJ24" s="17"/>
    </row>
    <row r="25" spans="1:36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0.60000000000000009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2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5.6000000000000005</v>
      </c>
      <c r="O25" s="94">
        <f>'14'!F21</f>
        <v>0</v>
      </c>
      <c r="P25" s="94">
        <f>'15'!F21</f>
        <v>0.2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 t="shared" si="1"/>
        <v>8.4</v>
      </c>
      <c r="AG25" s="13"/>
      <c r="AI25" s="14"/>
      <c r="AJ25" s="17"/>
    </row>
    <row r="26" spans="1:36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0.7</v>
      </c>
      <c r="E26" s="94">
        <f>'04'!F22</f>
        <v>0</v>
      </c>
      <c r="F26" s="94">
        <f>'05'!F22</f>
        <v>0</v>
      </c>
      <c r="G26" s="94">
        <f>'06'!F22</f>
        <v>0.1</v>
      </c>
      <c r="H26" s="94">
        <f>'07'!F22</f>
        <v>2.3000000000000003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5.0999999999999996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 t="shared" si="1"/>
        <v>8.1999999999999993</v>
      </c>
      <c r="AG26" s="13"/>
      <c r="AI26" s="14"/>
      <c r="AJ26" s="17"/>
    </row>
    <row r="27" spans="1:36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1.5</v>
      </c>
      <c r="E27" s="94">
        <f>'04'!F23</f>
        <v>0.2</v>
      </c>
      <c r="F27" s="94">
        <f>'05'!F23</f>
        <v>0</v>
      </c>
      <c r="G27" s="94">
        <f>'06'!F23</f>
        <v>0.2</v>
      </c>
      <c r="H27" s="94">
        <f>'07'!F23</f>
        <v>2.1999999999999997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1.2</v>
      </c>
      <c r="N27" s="94">
        <f>'13'!F23</f>
        <v>8.1999999999999993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 t="shared" si="1"/>
        <v>13.5</v>
      </c>
      <c r="AG27" s="13"/>
      <c r="AI27" s="14"/>
      <c r="AJ27" s="17"/>
    </row>
    <row r="28" spans="1:36" s="6" customFormat="1" x14ac:dyDescent="0.2">
      <c r="A28" s="18" t="s">
        <v>21</v>
      </c>
      <c r="B28" s="76">
        <f>'01'!F24</f>
        <v>0</v>
      </c>
      <c r="C28" s="76">
        <f>'02'!F24</f>
        <v>0</v>
      </c>
      <c r="D28" s="76">
        <f>'03'!F24</f>
        <v>0.75454545454545463</v>
      </c>
      <c r="E28" s="76">
        <f>'04'!F24</f>
        <v>5.4545454545454557E-2</v>
      </c>
      <c r="F28" s="76">
        <f>'05'!F24</f>
        <v>5.4545454545454557E-2</v>
      </c>
      <c r="G28" s="76">
        <f>'06'!F24</f>
        <v>0.15454545454545454</v>
      </c>
      <c r="H28" s="76">
        <f>'07'!F24</f>
        <v>2.1090909090909089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0.10909090909090909</v>
      </c>
      <c r="N28" s="76">
        <f>'13'!F24</f>
        <v>5.4545454545454541</v>
      </c>
      <c r="O28" s="76">
        <f>'14'!F24</f>
        <v>0</v>
      </c>
      <c r="P28" s="119">
        <f>'15'!F24</f>
        <v>1.8181818181818184E-2</v>
      </c>
      <c r="Q28" s="76">
        <f>'16'!F24</f>
        <v>0</v>
      </c>
      <c r="R28" s="76">
        <f>'17'!F24</f>
        <v>0</v>
      </c>
      <c r="S28" s="76">
        <f>'18'!F24</f>
        <v>0</v>
      </c>
      <c r="T28" s="76">
        <f>'19'!F24</f>
        <v>0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19">
        <f>AVERAGE(AF17:AF27)</f>
        <v>8.7090909090909108</v>
      </c>
      <c r="AG28" s="21"/>
      <c r="AI28" s="14"/>
      <c r="AJ28" s="14"/>
    </row>
    <row r="29" spans="1:36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2</v>
      </c>
      <c r="E29" s="94">
        <f>'04'!F25</f>
        <v>0</v>
      </c>
      <c r="F29" s="94">
        <f>'05'!F25</f>
        <v>0</v>
      </c>
      <c r="G29" s="94">
        <f>'06'!F25</f>
        <v>0.2</v>
      </c>
      <c r="H29" s="94">
        <f>'07'!F25</f>
        <v>2.5999999999999996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0.8</v>
      </c>
      <c r="N29" s="94">
        <f>'13'!F25</f>
        <v>6.8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SUM(B29:AE29)</f>
        <v>12.399999999999999</v>
      </c>
      <c r="AG29" s="13"/>
      <c r="AI29" s="14"/>
      <c r="AJ29" s="17"/>
    </row>
    <row r="30" spans="1:36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1.4</v>
      </c>
      <c r="E30" s="94">
        <f>'04'!F26</f>
        <v>0.2</v>
      </c>
      <c r="F30" s="94">
        <f>'05'!F26</f>
        <v>0</v>
      </c>
      <c r="G30" s="94">
        <f>'06'!F26</f>
        <v>0</v>
      </c>
      <c r="H30" s="94">
        <f>'07'!F26</f>
        <v>4.6000000000000005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0.2</v>
      </c>
      <c r="N30" s="94">
        <f>'13'!F26</f>
        <v>6.6000000000000005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SUM(B30:AE30)</f>
        <v>13</v>
      </c>
      <c r="AG30" s="13"/>
      <c r="AI30" s="14"/>
      <c r="AJ30" s="17"/>
    </row>
    <row r="31" spans="1:36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1.7</v>
      </c>
      <c r="E31" s="76">
        <f>'04'!F27</f>
        <v>0.1</v>
      </c>
      <c r="F31" s="76">
        <f>'05'!F27</f>
        <v>0</v>
      </c>
      <c r="G31" s="76">
        <f>'06'!F27</f>
        <v>0.1</v>
      </c>
      <c r="H31" s="76">
        <f>'07'!F27</f>
        <v>3.6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0.5</v>
      </c>
      <c r="N31" s="76">
        <f>'13'!F27</f>
        <v>6.7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19">
        <f>AVERAGE(AF29:AF30)</f>
        <v>12.7</v>
      </c>
      <c r="AG31" s="13"/>
      <c r="AI31" s="14"/>
      <c r="AJ31" s="14"/>
    </row>
    <row r="32" spans="1:36" x14ac:dyDescent="0.2">
      <c r="A32" s="16" t="s">
        <v>25</v>
      </c>
      <c r="B32" s="94">
        <f>'01'!F28</f>
        <v>0</v>
      </c>
      <c r="C32" s="94">
        <f>'02'!F28</f>
        <v>0</v>
      </c>
      <c r="D32" s="94">
        <f>'03'!F28</f>
        <v>1</v>
      </c>
      <c r="E32" s="94">
        <f>'04'!F28</f>
        <v>0.2</v>
      </c>
      <c r="F32" s="94">
        <f>'05'!F28</f>
        <v>0.1</v>
      </c>
      <c r="G32" s="94">
        <f>'06'!F28</f>
        <v>0.2</v>
      </c>
      <c r="H32" s="94">
        <f>'07'!F28</f>
        <v>2.4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0.6</v>
      </c>
      <c r="N32" s="94">
        <f>'13'!F28</f>
        <v>10.5</v>
      </c>
      <c r="O32" s="94">
        <f>'14'!F28</f>
        <v>0</v>
      </c>
      <c r="P32" s="94">
        <f>'15'!F28</f>
        <v>0.1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SUM(B32:AE32)</f>
        <v>15.1</v>
      </c>
      <c r="AI32" s="14"/>
      <c r="AJ32" s="17"/>
    </row>
    <row r="33" spans="1:36" x14ac:dyDescent="0.2">
      <c r="A33" s="16" t="s">
        <v>26</v>
      </c>
      <c r="B33" s="94">
        <f>'01'!F29</f>
        <v>0</v>
      </c>
      <c r="C33" s="94">
        <f>'02'!F29</f>
        <v>0</v>
      </c>
      <c r="D33" s="94">
        <f>'03'!F29</f>
        <v>1.6</v>
      </c>
      <c r="E33" s="94">
        <f>'04'!F29</f>
        <v>0.2</v>
      </c>
      <c r="F33" s="94">
        <f>'05'!F29</f>
        <v>0.2</v>
      </c>
      <c r="G33" s="94">
        <f>'06'!F29</f>
        <v>0.2</v>
      </c>
      <c r="H33" s="94">
        <f>'07'!F29</f>
        <v>6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0.2</v>
      </c>
      <c r="N33" s="94">
        <f>'13'!F29</f>
        <v>6.6000000000000005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SUM(B33:AE33)</f>
        <v>15</v>
      </c>
      <c r="AI33" s="14"/>
      <c r="AJ33" s="17"/>
    </row>
    <row r="34" spans="1:36" x14ac:dyDescent="0.2">
      <c r="A34" s="16" t="s">
        <v>27</v>
      </c>
      <c r="B34" s="94">
        <f>'01'!F30</f>
        <v>0</v>
      </c>
      <c r="C34" s="94">
        <f>'02'!F30</f>
        <v>0</v>
      </c>
      <c r="D34" s="94">
        <f>'03'!F30</f>
        <v>1.2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2.2999999999999998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2</v>
      </c>
      <c r="N34" s="94">
        <f>'13'!F30</f>
        <v>14.200000000000001</v>
      </c>
      <c r="O34" s="94">
        <f>'14'!F30</f>
        <v>0.2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SUM(B34:AE34)</f>
        <v>19.900000000000002</v>
      </c>
      <c r="AG34" s="13"/>
      <c r="AI34" s="14"/>
      <c r="AJ34" s="17"/>
    </row>
    <row r="35" spans="1:36" x14ac:dyDescent="0.2">
      <c r="A35" s="18" t="s">
        <v>28</v>
      </c>
      <c r="B35" s="76">
        <f>'01'!F31</f>
        <v>0</v>
      </c>
      <c r="C35" s="76">
        <f>'02'!F31</f>
        <v>0</v>
      </c>
      <c r="D35" s="76">
        <f>'03'!F31</f>
        <v>1.2666666666666666</v>
      </c>
      <c r="E35" s="76">
        <f>'04'!F31</f>
        <v>0.13333333333333333</v>
      </c>
      <c r="F35" s="76">
        <f>'05'!F31</f>
        <v>0.10000000000000002</v>
      </c>
      <c r="G35" s="76">
        <f>'06'!F31</f>
        <v>0.13333333333333333</v>
      </c>
      <c r="H35" s="76">
        <f>'07'!F31</f>
        <v>3.5666666666666664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0.93333333333333324</v>
      </c>
      <c r="N35" s="76">
        <f>'13'!F31</f>
        <v>10.433333333333335</v>
      </c>
      <c r="O35" s="76">
        <f>'14'!F31</f>
        <v>6.6666666666666666E-2</v>
      </c>
      <c r="P35" s="119">
        <f>'15'!F31</f>
        <v>3.3333333333333333E-2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19">
        <f>AVERAGE(AF32:AF34)</f>
        <v>16.666666666666668</v>
      </c>
      <c r="AG35" s="13"/>
      <c r="AI35" s="14"/>
      <c r="AJ35" s="14"/>
    </row>
    <row r="36" spans="1:36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0.8</v>
      </c>
      <c r="E36" s="94">
        <f>'04'!F32</f>
        <v>0.2</v>
      </c>
      <c r="F36" s="94">
        <f>'05'!F32</f>
        <v>0.60000000000000009</v>
      </c>
      <c r="G36" s="94">
        <f>'06'!F32</f>
        <v>0</v>
      </c>
      <c r="H36" s="94">
        <f>'07'!F32</f>
        <v>2.4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4.2</v>
      </c>
      <c r="N36" s="94">
        <f>'13'!F32</f>
        <v>18.599999999999998</v>
      </c>
      <c r="O36" s="94">
        <f>'14'!F32</f>
        <v>0</v>
      </c>
      <c r="P36" s="94">
        <f>'15'!F32</f>
        <v>0.2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 t="shared" ref="AF36:AF44" si="2">SUM(B36:AE36)</f>
        <v>26.999999999999996</v>
      </c>
      <c r="AG36" s="13"/>
      <c r="AI36" s="14"/>
      <c r="AJ36" s="14"/>
    </row>
    <row r="37" spans="1:36" x14ac:dyDescent="0.2">
      <c r="A37" s="16" t="s">
        <v>29</v>
      </c>
      <c r="B37" s="94">
        <f>'01'!F33</f>
        <v>0</v>
      </c>
      <c r="C37" s="94">
        <f>'02'!F33</f>
        <v>0</v>
      </c>
      <c r="D37" s="94">
        <f>'03'!F33</f>
        <v>0.8</v>
      </c>
      <c r="E37" s="94">
        <f>'04'!F33</f>
        <v>0.2</v>
      </c>
      <c r="F37" s="94">
        <f>'05'!F33</f>
        <v>0.4</v>
      </c>
      <c r="G37" s="94">
        <f>'06'!F33</f>
        <v>0</v>
      </c>
      <c r="H37" s="94">
        <f>'07'!F33</f>
        <v>2.6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5.8</v>
      </c>
      <c r="N37" s="94">
        <f>'13'!F33</f>
        <v>18.8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 t="shared" si="2"/>
        <v>28.6</v>
      </c>
      <c r="AG37" s="13"/>
      <c r="AI37" s="14"/>
      <c r="AJ37" s="17"/>
    </row>
    <row r="38" spans="1:36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0.2</v>
      </c>
      <c r="F38" s="94">
        <f>'05'!F34</f>
        <v>0</v>
      </c>
      <c r="G38" s="94">
        <f>'06'!F34</f>
        <v>0</v>
      </c>
      <c r="H38" s="94">
        <f>'07'!F34</f>
        <v>1.96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2.1</v>
      </c>
      <c r="N38" s="94">
        <f>'13'!F34</f>
        <v>14.600000000000001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 t="shared" si="2"/>
        <v>18.86</v>
      </c>
      <c r="AG38" s="13"/>
      <c r="AI38" s="14"/>
      <c r="AJ38" s="17"/>
    </row>
    <row r="39" spans="1:36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0.8</v>
      </c>
      <c r="E39" s="94">
        <f>'04'!F35</f>
        <v>0</v>
      </c>
      <c r="F39" s="94">
        <f>'05'!F35</f>
        <v>0.2</v>
      </c>
      <c r="G39" s="94">
        <f>'06'!F35</f>
        <v>0</v>
      </c>
      <c r="H39" s="94">
        <f>'07'!F35</f>
        <v>0.60000000000000009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0.6</v>
      </c>
      <c r="N39" s="94">
        <f>'13'!F35</f>
        <v>8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 t="shared" si="2"/>
        <v>10.199999999999999</v>
      </c>
      <c r="AG39" s="13"/>
      <c r="AI39" s="14"/>
      <c r="AJ39" s="17"/>
    </row>
    <row r="40" spans="1:36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2</v>
      </c>
      <c r="E40" s="94">
        <f>'04'!F36</f>
        <v>0</v>
      </c>
      <c r="F40" s="94">
        <f>'05'!F36</f>
        <v>0.5</v>
      </c>
      <c r="G40" s="94">
        <f>'06'!F36</f>
        <v>0.5</v>
      </c>
      <c r="H40" s="94">
        <f>'07'!F36</f>
        <v>2.9999999999999996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1.5</v>
      </c>
      <c r="N40" s="94">
        <f>'13'!F36</f>
        <v>12.5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 t="shared" si="2"/>
        <v>20</v>
      </c>
      <c r="AG40" s="13"/>
      <c r="AI40" s="14"/>
      <c r="AJ40" s="17"/>
    </row>
    <row r="41" spans="1:36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0.8</v>
      </c>
      <c r="E41" s="94">
        <f>'04'!F37</f>
        <v>0.4</v>
      </c>
      <c r="F41" s="94">
        <f>'05'!F37</f>
        <v>0.2</v>
      </c>
      <c r="G41" s="94">
        <f>'06'!F37</f>
        <v>0.2</v>
      </c>
      <c r="H41" s="94">
        <f>'07'!F37</f>
        <v>3.4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1.4</v>
      </c>
      <c r="N41" s="94">
        <f>'13'!F37</f>
        <v>13.2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 t="shared" si="2"/>
        <v>19.600000000000001</v>
      </c>
      <c r="AG41" s="13"/>
      <c r="AI41" s="14"/>
      <c r="AJ41" s="17"/>
    </row>
    <row r="42" spans="1:36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0.8</v>
      </c>
      <c r="E42" s="94">
        <f>'04'!F38</f>
        <v>0.2</v>
      </c>
      <c r="F42" s="94">
        <f>'05'!F38</f>
        <v>0.2</v>
      </c>
      <c r="G42" s="94">
        <f>'06'!F38</f>
        <v>0</v>
      </c>
      <c r="H42" s="94">
        <f>'07'!F38</f>
        <v>2.1999999999999997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1</v>
      </c>
      <c r="N42" s="94">
        <f>'13'!F38</f>
        <v>10.6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 t="shared" si="2"/>
        <v>15</v>
      </c>
      <c r="AG42" s="13"/>
      <c r="AI42" s="14"/>
      <c r="AJ42" s="17"/>
    </row>
    <row r="43" spans="1:36" x14ac:dyDescent="0.2">
      <c r="A43" s="16" t="s">
        <v>34</v>
      </c>
      <c r="B43" s="94">
        <f>'01'!F39</f>
        <v>0</v>
      </c>
      <c r="C43" s="94">
        <f>'02'!F39</f>
        <v>0.2</v>
      </c>
      <c r="D43" s="94">
        <f>'03'!F39</f>
        <v>0.8</v>
      </c>
      <c r="E43" s="94">
        <f>'04'!F39</f>
        <v>0.4</v>
      </c>
      <c r="F43" s="94">
        <f>'05'!F39</f>
        <v>0.8</v>
      </c>
      <c r="G43" s="94">
        <f>'06'!F39</f>
        <v>0</v>
      </c>
      <c r="H43" s="94">
        <f>'07'!F39</f>
        <v>11.6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1.4</v>
      </c>
      <c r="N43" s="94">
        <f>'13'!F39</f>
        <v>10.4</v>
      </c>
      <c r="O43" s="94">
        <f>'14'!F39</f>
        <v>0</v>
      </c>
      <c r="P43" s="94">
        <f>'15'!F39</f>
        <v>0.2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 t="shared" si="2"/>
        <v>25.8</v>
      </c>
      <c r="AG43" s="13"/>
      <c r="AI43" s="14"/>
      <c r="AJ43" s="17"/>
    </row>
    <row r="44" spans="1:36" x14ac:dyDescent="0.2">
      <c r="A44" s="16" t="s">
        <v>88</v>
      </c>
      <c r="B44" s="94">
        <f>'01'!F40</f>
        <v>0</v>
      </c>
      <c r="C44" s="94">
        <f>'02'!F40</f>
        <v>0</v>
      </c>
      <c r="D44" s="94">
        <f>'03'!F40</f>
        <v>2.4</v>
      </c>
      <c r="E44" s="94">
        <f>'04'!F40</f>
        <v>0.2</v>
      </c>
      <c r="F44" s="94">
        <f>'05'!F40</f>
        <v>0.5</v>
      </c>
      <c r="G44" s="94">
        <f>'06'!F40</f>
        <v>0</v>
      </c>
      <c r="H44" s="94">
        <f>'07'!F40</f>
        <v>2.7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0.8</v>
      </c>
      <c r="N44" s="94">
        <f>'13'!F40</f>
        <v>14.7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 t="shared" si="2"/>
        <v>21.3</v>
      </c>
      <c r="AG44" s="13"/>
      <c r="AI44" s="14"/>
      <c r="AJ44" s="17"/>
    </row>
    <row r="45" spans="1:36" x14ac:dyDescent="0.2">
      <c r="A45" s="18" t="s">
        <v>35</v>
      </c>
      <c r="B45" s="19">
        <f>AVERAGE(B36:B44)</f>
        <v>0</v>
      </c>
      <c r="C45" s="118">
        <f t="shared" ref="C45:AE45" si="3">AVERAGE(C36:C44)</f>
        <v>2.2222222222222223E-2</v>
      </c>
      <c r="D45" s="19">
        <f t="shared" si="3"/>
        <v>1.0222222222222221</v>
      </c>
      <c r="E45" s="19">
        <f t="shared" si="3"/>
        <v>0.2</v>
      </c>
      <c r="F45" s="19">
        <f t="shared" si="3"/>
        <v>0.37777777777777782</v>
      </c>
      <c r="G45" s="19">
        <f t="shared" si="3"/>
        <v>7.7777777777777779E-2</v>
      </c>
      <c r="H45" s="19">
        <f t="shared" si="3"/>
        <v>3.3844444444444441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2.088888888888889</v>
      </c>
      <c r="N45" s="19">
        <f t="shared" si="3"/>
        <v>13.488888888888889</v>
      </c>
      <c r="O45" s="19">
        <f t="shared" si="3"/>
        <v>0</v>
      </c>
      <c r="P45" s="118">
        <f t="shared" si="3"/>
        <v>4.4444444444444446E-2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0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>AVERAGE(AF36:AF44)</f>
        <v>20.706666666666667</v>
      </c>
      <c r="AG45" s="13"/>
      <c r="AI45" s="14"/>
      <c r="AJ45" s="14"/>
    </row>
    <row r="46" spans="1:36" x14ac:dyDescent="0.2">
      <c r="A46" s="23" t="s">
        <v>36</v>
      </c>
      <c r="B46" s="24">
        <f>AVERAGE(B36:B44,B32:B34,B29:B30,B17:B27,B8:B15)</f>
        <v>0</v>
      </c>
      <c r="C46" s="120">
        <f t="shared" ref="C46:AE46" si="4">AVERAGE(C36:C44,C32:C34,C29:C30,C17:C27,C8:C15)</f>
        <v>6.0606060606060606E-3</v>
      </c>
      <c r="D46" s="24">
        <f t="shared" si="4"/>
        <v>1.0272727272727271</v>
      </c>
      <c r="E46" s="24">
        <f t="shared" si="4"/>
        <v>0.11818181818181822</v>
      </c>
      <c r="F46" s="24">
        <f t="shared" si="4"/>
        <v>0.13030303030303034</v>
      </c>
      <c r="G46" s="24">
        <f t="shared" si="4"/>
        <v>0.17575757575757581</v>
      </c>
      <c r="H46" s="24">
        <f t="shared" si="4"/>
        <v>3.2906060606060605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0.72121212121212119</v>
      </c>
      <c r="N46" s="24">
        <f t="shared" si="4"/>
        <v>8.4030303030303042</v>
      </c>
      <c r="O46" s="120">
        <f t="shared" si="4"/>
        <v>2.4242424242424242E-2</v>
      </c>
      <c r="P46" s="120">
        <f t="shared" si="4"/>
        <v>2.121212121212121E-2</v>
      </c>
      <c r="Q46" s="120">
        <f t="shared" si="4"/>
        <v>1.2121212121212121E-2</v>
      </c>
      <c r="R46" s="24">
        <f t="shared" si="4"/>
        <v>0</v>
      </c>
      <c r="S46" s="24">
        <f t="shared" si="4"/>
        <v>0</v>
      </c>
      <c r="T46" s="24">
        <f t="shared" si="4"/>
        <v>0</v>
      </c>
      <c r="U46" s="113">
        <f t="shared" si="4"/>
        <v>0</v>
      </c>
      <c r="V46" s="113">
        <f t="shared" si="4"/>
        <v>0</v>
      </c>
      <c r="W46" s="113">
        <f t="shared" si="4"/>
        <v>0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0</v>
      </c>
      <c r="AF46" s="113">
        <f>SUM(B46:AE46)</f>
        <v>13.93</v>
      </c>
      <c r="AG46" s="13"/>
      <c r="AI46" s="25"/>
      <c r="AJ46" s="26"/>
    </row>
    <row r="47" spans="1:36" x14ac:dyDescent="0.2">
      <c r="A47" s="88" t="s">
        <v>37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>
        <f>SUM(B47:AE47)</f>
        <v>0</v>
      </c>
      <c r="AG47" s="13"/>
      <c r="AI47" s="28"/>
      <c r="AJ47" s="26"/>
    </row>
    <row r="48" spans="1:36" ht="15.75" x14ac:dyDescent="0.2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</row>
    <row r="49" spans="1:34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1" spans="1:34" x14ac:dyDescent="0.2">
      <c r="T51" s="87"/>
    </row>
    <row r="52" spans="1:34" x14ac:dyDescent="0.2">
      <c r="S52" s="36"/>
      <c r="T52" s="36"/>
      <c r="U52" s="36"/>
      <c r="V52" s="36"/>
      <c r="W52" s="36"/>
      <c r="AG52" s="30"/>
      <c r="AH52" s="30"/>
    </row>
    <row r="53" spans="1:34" x14ac:dyDescent="0.2">
      <c r="AF53" s="31"/>
      <c r="AG53" s="31"/>
      <c r="AH53" s="30"/>
    </row>
    <row r="54" spans="1:34" x14ac:dyDescent="0.2">
      <c r="AF54" s="32"/>
      <c r="AG54" s="33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4"/>
      <c r="AG60" s="31"/>
      <c r="AH60" s="30"/>
    </row>
    <row r="61" spans="1:34" x14ac:dyDescent="0.2">
      <c r="AF61" s="34"/>
      <c r="AG61" s="31"/>
      <c r="AH61" s="30"/>
    </row>
    <row r="62" spans="1:34" x14ac:dyDescent="0.2">
      <c r="AF62" s="32"/>
      <c r="AG62" s="33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4"/>
      <c r="AG73" s="31"/>
      <c r="AH73" s="30"/>
    </row>
    <row r="74" spans="32:34" x14ac:dyDescent="0.2">
      <c r="AF74" s="32"/>
      <c r="AG74" s="33"/>
      <c r="AH74" s="30"/>
    </row>
    <row r="75" spans="32:34" x14ac:dyDescent="0.2">
      <c r="AF75" s="32"/>
      <c r="AG75" s="33"/>
      <c r="AH75" s="30"/>
    </row>
    <row r="76" spans="32:34" x14ac:dyDescent="0.2">
      <c r="AF76" s="34"/>
      <c r="AG76" s="31"/>
      <c r="AH76" s="30"/>
    </row>
    <row r="77" spans="32:34" x14ac:dyDescent="0.2">
      <c r="AF77" s="32"/>
      <c r="AG77" s="33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4"/>
      <c r="AG80" s="31"/>
      <c r="AH80" s="30"/>
    </row>
    <row r="81" spans="32:34" x14ac:dyDescent="0.2">
      <c r="AF81" s="32"/>
      <c r="AG81" s="33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4"/>
      <c r="AG89" s="35"/>
      <c r="AH89" s="30"/>
    </row>
    <row r="90" spans="32:34" x14ac:dyDescent="0.2">
      <c r="AF90" s="34"/>
      <c r="AG90" s="35"/>
      <c r="AH90" s="30"/>
    </row>
    <row r="91" spans="32:34" x14ac:dyDescent="0.2">
      <c r="AG91" s="30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</sheetData>
  <mergeCells count="7">
    <mergeCell ref="AI6:AJ6"/>
    <mergeCell ref="A48:AF48"/>
    <mergeCell ref="A49:AF49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104</v>
      </c>
      <c r="B1" s="122"/>
      <c r="C1" s="122"/>
      <c r="D1" s="122"/>
      <c r="E1" s="122"/>
      <c r="F1" s="122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2" t="s">
        <v>105</v>
      </c>
      <c r="B1" s="122"/>
      <c r="C1" s="122"/>
      <c r="D1" s="122"/>
      <c r="E1" s="122"/>
      <c r="F1" s="12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2" t="s">
        <v>106</v>
      </c>
      <c r="B1" s="122"/>
      <c r="C1" s="122"/>
      <c r="D1" s="122"/>
      <c r="E1" s="122"/>
      <c r="F1" s="122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4" sqref="B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2" t="s">
        <v>107</v>
      </c>
      <c r="B1" s="122"/>
      <c r="C1" s="122"/>
      <c r="D1" s="122"/>
      <c r="E1" s="122"/>
      <c r="F1" s="12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1.2</v>
      </c>
      <c r="F23" s="12">
        <f t="shared" si="1"/>
        <v>1.2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0.10909090909090909</v>
      </c>
      <c r="F24" s="44">
        <f>AVERAGE(F13:F23)</f>
        <v>0.10909090909090909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0.8</v>
      </c>
      <c r="F25" s="12">
        <f>B25+C25+D25+E25</f>
        <v>0.8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0.5</v>
      </c>
      <c r="F27" s="44">
        <f>AVERAGE(F25:F26)</f>
        <v>0.5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0.6</v>
      </c>
      <c r="F28" s="12">
        <f>B28+C28+D28+E28</f>
        <v>0.6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2</v>
      </c>
      <c r="F30" s="12">
        <f>B30+C30+D30+E30</f>
        <v>2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0.93333333333333324</v>
      </c>
      <c r="F31" s="44">
        <f>AVERAGE(F28:F30)</f>
        <v>0.93333333333333324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4.2</v>
      </c>
      <c r="F32" s="12">
        <f t="shared" ref="F32:F40" si="2">B32+C32+D32+E32</f>
        <v>4.2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5.8</v>
      </c>
      <c r="F33" s="12">
        <f t="shared" si="2"/>
        <v>5.8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2.1</v>
      </c>
      <c r="F34" s="12">
        <f t="shared" si="2"/>
        <v>2.1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0.6</v>
      </c>
      <c r="F35" s="12">
        <f t="shared" si="2"/>
        <v>0.6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1.5</v>
      </c>
      <c r="F36" s="12">
        <f t="shared" si="2"/>
        <v>1.5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1.4</v>
      </c>
      <c r="F37" s="12">
        <f t="shared" si="2"/>
        <v>1.4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1</v>
      </c>
      <c r="F38" s="12">
        <f t="shared" si="2"/>
        <v>1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1.4</v>
      </c>
      <c r="F39" s="12">
        <f t="shared" si="2"/>
        <v>1.4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0.8</v>
      </c>
      <c r="F40" s="12">
        <f t="shared" si="2"/>
        <v>0.8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2.088888888888889</v>
      </c>
      <c r="F41" s="44">
        <f>AVERAGE(F32:F40)</f>
        <v>2.088888888888889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0.72121212121212119</v>
      </c>
      <c r="F42" s="47">
        <f>AVERAGE(F4:F11,F13:F23,F25:F26,F28:F30,F32:F40)</f>
        <v>0.72121212121212119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F40" sqref="F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108</v>
      </c>
      <c r="B1" s="122"/>
      <c r="C1" s="122"/>
      <c r="D1" s="122"/>
      <c r="E1" s="122"/>
      <c r="F1" s="122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5.8</v>
      </c>
      <c r="C4" s="12">
        <v>0</v>
      </c>
      <c r="D4" s="12">
        <v>0</v>
      </c>
      <c r="E4" s="12">
        <v>0.6</v>
      </c>
      <c r="F4" s="12">
        <f t="shared" ref="F4:F11" si="0">B4+C4+D4+E4</f>
        <v>6.3999999999999995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6.5</v>
      </c>
      <c r="C5" s="12">
        <v>0</v>
      </c>
      <c r="D5" s="12">
        <v>0</v>
      </c>
      <c r="E5" s="12">
        <v>0</v>
      </c>
      <c r="F5" s="12">
        <f t="shared" si="0"/>
        <v>6.5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8.8000000000000007</v>
      </c>
      <c r="C6" s="12">
        <v>0</v>
      </c>
      <c r="D6" s="12">
        <v>0</v>
      </c>
      <c r="E6" s="12">
        <v>0</v>
      </c>
      <c r="F6" s="12">
        <f t="shared" si="0"/>
        <v>8.8000000000000007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4.8</v>
      </c>
      <c r="C7" s="12">
        <v>0</v>
      </c>
      <c r="D7" s="12">
        <v>0</v>
      </c>
      <c r="E7" s="12">
        <v>0</v>
      </c>
      <c r="F7" s="12">
        <f t="shared" si="0"/>
        <v>4.8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5</v>
      </c>
      <c r="C8" s="12">
        <v>0</v>
      </c>
      <c r="D8" s="12">
        <v>0</v>
      </c>
      <c r="E8" s="12">
        <v>0.6</v>
      </c>
      <c r="F8" s="12">
        <f t="shared" si="0"/>
        <v>5.6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4.8</v>
      </c>
      <c r="C9" s="12">
        <v>0</v>
      </c>
      <c r="D9" s="12">
        <v>0</v>
      </c>
      <c r="E9" s="12">
        <v>0.8</v>
      </c>
      <c r="F9" s="12">
        <f t="shared" si="0"/>
        <v>5.6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6.7</v>
      </c>
      <c r="C10" s="12">
        <v>0</v>
      </c>
      <c r="D10" s="12">
        <v>0</v>
      </c>
      <c r="E10" s="12">
        <v>0</v>
      </c>
      <c r="F10" s="12">
        <f t="shared" si="0"/>
        <v>6.7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5.8</v>
      </c>
      <c r="C11" s="12">
        <v>0</v>
      </c>
      <c r="D11" s="12">
        <v>0</v>
      </c>
      <c r="E11" s="12">
        <v>1</v>
      </c>
      <c r="F11" s="12">
        <f t="shared" si="0"/>
        <v>6.8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6.0250000000000004</v>
      </c>
      <c r="C12" s="43">
        <f>AVERAGE(C4:C11)</f>
        <v>0</v>
      </c>
      <c r="D12" s="43">
        <f>AVERAGE(D4:D11)</f>
        <v>0</v>
      </c>
      <c r="E12" s="43">
        <f>AVERAGE(E4:E11)</f>
        <v>0.375</v>
      </c>
      <c r="F12" s="43">
        <f>AVERAGE(F4:F11)</f>
        <v>6.4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5.6</v>
      </c>
      <c r="C13" s="12">
        <v>0</v>
      </c>
      <c r="D13" s="12">
        <v>0</v>
      </c>
      <c r="E13" s="12">
        <v>0.2</v>
      </c>
      <c r="F13" s="12">
        <f t="shared" ref="F13:F23" si="1">B13+C13+D13+E13</f>
        <v>5.8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5.4</v>
      </c>
      <c r="C14" s="12">
        <v>0</v>
      </c>
      <c r="D14" s="12">
        <v>0</v>
      </c>
      <c r="E14" s="12">
        <v>0</v>
      </c>
      <c r="F14" s="12">
        <f t="shared" si="1"/>
        <v>5.4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5</v>
      </c>
      <c r="C15" s="12">
        <v>0</v>
      </c>
      <c r="D15" s="12">
        <v>0</v>
      </c>
      <c r="E15" s="12">
        <v>0.2</v>
      </c>
      <c r="F15" s="12">
        <f t="shared" si="1"/>
        <v>5.2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5.5</v>
      </c>
      <c r="C16" s="12">
        <v>0</v>
      </c>
      <c r="D16" s="12">
        <v>0</v>
      </c>
      <c r="E16" s="12">
        <v>0.2</v>
      </c>
      <c r="F16" s="12">
        <f t="shared" si="1"/>
        <v>5.7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3.5</v>
      </c>
      <c r="C17" s="12">
        <v>0</v>
      </c>
      <c r="D17" s="12">
        <v>0</v>
      </c>
      <c r="E17" s="12">
        <v>0</v>
      </c>
      <c r="F17" s="12">
        <f t="shared" si="1"/>
        <v>3.5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4.4000000000000004</v>
      </c>
      <c r="C18" s="12">
        <v>0</v>
      </c>
      <c r="D18" s="12">
        <v>0</v>
      </c>
      <c r="E18" s="12">
        <v>0.4</v>
      </c>
      <c r="F18" s="12">
        <f t="shared" si="1"/>
        <v>4.8000000000000007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5.2</v>
      </c>
      <c r="C19" s="12">
        <v>0</v>
      </c>
      <c r="D19" s="12">
        <v>0</v>
      </c>
      <c r="E19" s="12">
        <v>0</v>
      </c>
      <c r="F19" s="12">
        <f t="shared" si="1"/>
        <v>5.2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5.5</v>
      </c>
      <c r="C20" s="12">
        <v>0</v>
      </c>
      <c r="D20" s="12">
        <v>0</v>
      </c>
      <c r="E20" s="12">
        <v>0</v>
      </c>
      <c r="F20" s="12">
        <f t="shared" si="1"/>
        <v>5.5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4.4000000000000004</v>
      </c>
      <c r="C21" s="12">
        <v>0</v>
      </c>
      <c r="D21" s="12">
        <v>0</v>
      </c>
      <c r="E21" s="12">
        <v>1.2</v>
      </c>
      <c r="F21" s="12">
        <f t="shared" si="1"/>
        <v>5.6000000000000005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5</v>
      </c>
      <c r="C22" s="12">
        <v>0</v>
      </c>
      <c r="D22" s="12">
        <v>0</v>
      </c>
      <c r="E22" s="12">
        <v>0.1</v>
      </c>
      <c r="F22" s="12">
        <f t="shared" si="1"/>
        <v>5.0999999999999996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5.2</v>
      </c>
      <c r="C23" s="12">
        <v>0</v>
      </c>
      <c r="D23" s="12">
        <v>0</v>
      </c>
      <c r="E23" s="12">
        <v>3</v>
      </c>
      <c r="F23" s="12">
        <f t="shared" si="1"/>
        <v>8.1999999999999993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4.9727272727272727</v>
      </c>
      <c r="C24" s="44">
        <f>AVERAGE(C13:C23)</f>
        <v>0</v>
      </c>
      <c r="D24" s="44">
        <f>AVERAGE(D13:D23)</f>
        <v>0</v>
      </c>
      <c r="E24" s="44">
        <f>AVERAGE(E13:E23)</f>
        <v>0.48181818181818187</v>
      </c>
      <c r="F24" s="44">
        <f>AVERAGE(F13:F23)</f>
        <v>5.4545454545454541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5</v>
      </c>
      <c r="C25" s="12">
        <v>0</v>
      </c>
      <c r="D25" s="12">
        <v>0</v>
      </c>
      <c r="E25" s="12">
        <v>1.8</v>
      </c>
      <c r="F25" s="12">
        <f>B25+C25+D25+E25</f>
        <v>6.8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5.4</v>
      </c>
      <c r="C26" s="12">
        <v>0</v>
      </c>
      <c r="D26" s="12">
        <v>0</v>
      </c>
      <c r="E26" s="12">
        <v>1.2</v>
      </c>
      <c r="F26" s="12">
        <f>B26+C26+D26+E26</f>
        <v>6.6000000000000005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5.2</v>
      </c>
      <c r="C27" s="43">
        <f>AVERAGE(C25:C26)</f>
        <v>0</v>
      </c>
      <c r="D27" s="43">
        <f>AVERAGE(D25:D26)</f>
        <v>0</v>
      </c>
      <c r="E27" s="43">
        <f>AVERAGE(E25:E26)</f>
        <v>1.5</v>
      </c>
      <c r="F27" s="44">
        <f>AVERAGE(F25:F26)</f>
        <v>6.7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5.5</v>
      </c>
      <c r="C28" s="12">
        <v>0</v>
      </c>
      <c r="D28" s="12">
        <v>2.7</v>
      </c>
      <c r="E28" s="12">
        <v>2.2999999999999998</v>
      </c>
      <c r="F28" s="12">
        <f>B28+C28+D28+E28</f>
        <v>10.5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5.4</v>
      </c>
      <c r="C29" s="12">
        <v>0</v>
      </c>
      <c r="D29" s="12">
        <v>0</v>
      </c>
      <c r="E29" s="12">
        <v>1.2</v>
      </c>
      <c r="F29" s="12">
        <f>B29+C29+D29+E29</f>
        <v>6.6000000000000005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8</v>
      </c>
      <c r="C30" s="12">
        <v>0</v>
      </c>
      <c r="D30" s="12">
        <v>0.3</v>
      </c>
      <c r="E30" s="12">
        <v>5.9</v>
      </c>
      <c r="F30" s="12">
        <f>B30+C30+D30+E30</f>
        <v>14.200000000000001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6.3</v>
      </c>
      <c r="C31" s="43">
        <f>AVERAGE(C28:C30)</f>
        <v>0</v>
      </c>
      <c r="D31" s="43">
        <f>AVERAGE(D28:D30)</f>
        <v>1</v>
      </c>
      <c r="E31" s="43">
        <f>AVERAGE(E28:E30)</f>
        <v>3.1333333333333333</v>
      </c>
      <c r="F31" s="44">
        <f>AVERAGE(F28:F30)</f>
        <v>10.433333333333335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9.1999999999999993</v>
      </c>
      <c r="C32" s="12">
        <v>0</v>
      </c>
      <c r="D32" s="12">
        <v>9.1999999999999993</v>
      </c>
      <c r="E32" s="12">
        <v>0.2</v>
      </c>
      <c r="F32" s="12">
        <f t="shared" ref="F32:F40" si="2">B32+C32+D32+E32</f>
        <v>18.599999999999998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8.8000000000000007</v>
      </c>
      <c r="C33" s="12">
        <v>0</v>
      </c>
      <c r="D33" s="12">
        <v>9.1999999999999993</v>
      </c>
      <c r="E33" s="12">
        <v>0.8</v>
      </c>
      <c r="F33" s="12">
        <f t="shared" si="2"/>
        <v>18.8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8.3000000000000007</v>
      </c>
      <c r="C34" s="12">
        <v>0</v>
      </c>
      <c r="D34" s="12">
        <v>5.8</v>
      </c>
      <c r="E34" s="12">
        <v>0.5</v>
      </c>
      <c r="F34" s="12">
        <f t="shared" si="2"/>
        <v>14.600000000000001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4.5999999999999996</v>
      </c>
      <c r="C35" s="12">
        <v>0</v>
      </c>
      <c r="D35" s="12">
        <v>0</v>
      </c>
      <c r="E35" s="12">
        <v>3.4</v>
      </c>
      <c r="F35" s="12">
        <f t="shared" si="2"/>
        <v>8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7.2</v>
      </c>
      <c r="C36" s="12">
        <v>0</v>
      </c>
      <c r="D36" s="12">
        <v>0.8</v>
      </c>
      <c r="E36" s="12">
        <v>4.5</v>
      </c>
      <c r="F36" s="12">
        <f t="shared" si="2"/>
        <v>12.5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8.1999999999999993</v>
      </c>
      <c r="C37" s="12">
        <v>0</v>
      </c>
      <c r="D37" s="12">
        <v>3.8</v>
      </c>
      <c r="E37" s="12">
        <v>1.2</v>
      </c>
      <c r="F37" s="12">
        <f t="shared" si="2"/>
        <v>13.2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5.8</v>
      </c>
      <c r="C38" s="12">
        <v>0</v>
      </c>
      <c r="D38" s="12">
        <v>0</v>
      </c>
      <c r="E38" s="12">
        <v>4.8</v>
      </c>
      <c r="F38" s="12">
        <f t="shared" si="2"/>
        <v>10.6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9.4</v>
      </c>
      <c r="C39" s="12">
        <v>0</v>
      </c>
      <c r="D39" s="12">
        <v>0.8</v>
      </c>
      <c r="E39" s="12">
        <v>0.2</v>
      </c>
      <c r="F39" s="12">
        <f t="shared" si="2"/>
        <v>10.4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6.2</v>
      </c>
      <c r="C40" s="12">
        <v>0</v>
      </c>
      <c r="D40" s="12">
        <v>7.5</v>
      </c>
      <c r="E40" s="12">
        <v>1</v>
      </c>
      <c r="F40" s="12">
        <f t="shared" si="2"/>
        <v>14.7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7.5222222222222213</v>
      </c>
      <c r="C41" s="44">
        <f>AVERAGE(C32:C40)</f>
        <v>0</v>
      </c>
      <c r="D41" s="44">
        <f>AVERAGE(D32:D40)</f>
        <v>4.1222222222222227</v>
      </c>
      <c r="E41" s="44">
        <f>AVERAGE(E32:E40)</f>
        <v>1.8444444444444441</v>
      </c>
      <c r="F41" s="44">
        <f>AVERAGE(F32:F40)</f>
        <v>13.488888888888889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6.0575757575757585</v>
      </c>
      <c r="C42" s="47">
        <f>AVERAGE(C4:C11,C13:C23,C25:C26,C28:C30,C32:C40)</f>
        <v>0</v>
      </c>
      <c r="D42" s="47">
        <f>AVERAGE(D4:D11,D13:D23,D25:D26,D28:D30,D32:D40)</f>
        <v>1.2151515151515151</v>
      </c>
      <c r="E42" s="47">
        <f>AVERAGE(E4:E11,E13:E23,E25:E26,E28:E30,E32:E40)</f>
        <v>1.1303030303030304</v>
      </c>
      <c r="F42" s="47">
        <f>AVERAGE(F4:F11,F13:F23,F25:F26,F28:F30,F32:F40)</f>
        <v>8.4030303030303006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C7" sqref="C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2">
        <v>0.2</v>
      </c>
      <c r="B1" s="122"/>
      <c r="C1" s="122"/>
      <c r="D1" s="122"/>
      <c r="E1" s="122"/>
      <c r="F1" s="122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0.2</v>
      </c>
      <c r="C5" s="12">
        <v>0</v>
      </c>
      <c r="D5" s="12">
        <v>0</v>
      </c>
      <c r="E5" s="12">
        <v>0</v>
      </c>
      <c r="F5" s="12">
        <f t="shared" si="0"/>
        <v>0.2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7.5000000000000011E-2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7.5000000000000011E-2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6.6666666666666666E-2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6.6666666666666666E-2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2.4242424242424242E-2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2.4242424242424242E-2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2" t="s">
        <v>109</v>
      </c>
      <c r="B1" s="122"/>
      <c r="C1" s="122"/>
      <c r="D1" s="122"/>
      <c r="E1" s="122"/>
      <c r="F1" s="122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0.2</v>
      </c>
      <c r="D21" s="12">
        <v>0</v>
      </c>
      <c r="E21" s="12">
        <v>0</v>
      </c>
      <c r="F21" s="12">
        <f t="shared" si="1"/>
        <v>0.2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f>AVERAGE(D13:D23)</f>
        <v>0</v>
      </c>
      <c r="E24" s="44">
        <f>AVERAGE(E13:E23)</f>
        <v>0</v>
      </c>
      <c r="F24" s="44">
        <f>AVERAGE(F13:F23)</f>
        <v>1.8181818181818184E-2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0.1</v>
      </c>
      <c r="E28" s="12">
        <v>0</v>
      </c>
      <c r="F28" s="12">
        <f>B28+C28+D28+E28</f>
        <v>0.1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3.3333333333333333E-2</v>
      </c>
      <c r="E31" s="43">
        <f>AVERAGE(E28:E30)</f>
        <v>0</v>
      </c>
      <c r="F31" s="44">
        <f>AVERAGE(F28:F30)</f>
        <v>3.3333333333333333E-2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0.2</v>
      </c>
      <c r="D32" s="12">
        <v>0</v>
      </c>
      <c r="E32" s="12">
        <v>0</v>
      </c>
      <c r="F32" s="12">
        <f t="shared" ref="F32:F40" si="2">B32+C32+D32+E32</f>
        <v>0.2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0.2</v>
      </c>
      <c r="D39" s="12">
        <v>0</v>
      </c>
      <c r="E39" s="12">
        <v>0</v>
      </c>
      <c r="F39" s="12">
        <f t="shared" si="2"/>
        <v>0.2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4.4444444444444446E-2</v>
      </c>
      <c r="D41" s="44">
        <f>AVERAGE(D32:D40)</f>
        <v>0</v>
      </c>
      <c r="E41" s="44">
        <f>AVERAGE(E32:E40)</f>
        <v>0</v>
      </c>
      <c r="F41" s="44">
        <f>AVERAGE(F32:F40)</f>
        <v>4.4444444444444446E-2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1.8181818181818184E-2</v>
      </c>
      <c r="D42" s="47">
        <f>AVERAGE(D4:D11,D13:D23,D25:D26,D28:D30,D32:D40)</f>
        <v>3.0303030303030303E-3</v>
      </c>
      <c r="E42" s="47">
        <f>AVERAGE(E4:E11,E13:E23,E25:E26,E28:E30,E32:E40)</f>
        <v>0</v>
      </c>
      <c r="F42" s="47">
        <f>AVERAGE(F4:F11,F13:F23,F25:F26,F28:F30,F32:F40)</f>
        <v>2.121212121212121E-2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5" sqref="D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110</v>
      </c>
      <c r="B1" s="122"/>
      <c r="C1" s="122"/>
      <c r="D1" s="122"/>
      <c r="E1" s="122"/>
      <c r="F1" s="122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0.2</v>
      </c>
      <c r="D5" s="12">
        <v>0</v>
      </c>
      <c r="E5" s="12">
        <v>0</v>
      </c>
      <c r="F5" s="12">
        <f t="shared" si="0"/>
        <v>0.2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0.2</v>
      </c>
      <c r="D6" s="12">
        <v>0</v>
      </c>
      <c r="E6" s="12">
        <v>0</v>
      </c>
      <c r="F6" s="12">
        <f t="shared" si="0"/>
        <v>0.2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0.05</v>
      </c>
      <c r="D12" s="43">
        <f>AVERAGE(D4:D11)</f>
        <v>0</v>
      </c>
      <c r="E12" s="43">
        <f>AVERAGE(E4:E11)</f>
        <v>0</v>
      </c>
      <c r="F12" s="43">
        <f>AVERAGE(F4:F11)</f>
        <v>0.05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1.2121212121212121E-2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1.2121212121212121E-2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2" t="s">
        <v>111</v>
      </c>
      <c r="B1" s="122"/>
      <c r="C1" s="122"/>
      <c r="D1" s="122"/>
      <c r="E1" s="122"/>
      <c r="F1" s="122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2" t="s">
        <v>112</v>
      </c>
      <c r="B1" s="122"/>
      <c r="C1" s="122"/>
      <c r="D1" s="122"/>
      <c r="E1" s="122"/>
      <c r="F1" s="122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I24" sqref="I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2" t="s">
        <v>96</v>
      </c>
      <c r="B1" s="122"/>
      <c r="C1" s="122"/>
      <c r="D1" s="122"/>
      <c r="E1" s="122"/>
      <c r="F1" s="122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113</v>
      </c>
      <c r="B1" s="122"/>
      <c r="C1" s="122"/>
      <c r="D1" s="122"/>
      <c r="E1" s="122"/>
      <c r="F1" s="122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2" t="s">
        <v>114</v>
      </c>
      <c r="B1" s="122"/>
      <c r="C1" s="122"/>
      <c r="D1" s="122"/>
      <c r="E1" s="122"/>
      <c r="F1" s="12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2" t="s">
        <v>115</v>
      </c>
      <c r="B1" s="122"/>
      <c r="C1" s="122"/>
      <c r="D1" s="122"/>
      <c r="E1" s="122"/>
      <c r="F1" s="122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116</v>
      </c>
      <c r="B1" s="122"/>
      <c r="C1" s="122"/>
      <c r="D1" s="122"/>
      <c r="E1" s="122"/>
      <c r="F1" s="122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2" t="s">
        <v>117</v>
      </c>
      <c r="B1" s="122"/>
      <c r="C1" s="122"/>
      <c r="D1" s="122"/>
      <c r="E1" s="122"/>
      <c r="F1" s="122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118</v>
      </c>
      <c r="B1" s="122"/>
      <c r="C1" s="122"/>
      <c r="D1" s="122"/>
      <c r="E1" s="122"/>
      <c r="F1" s="122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2" t="s">
        <v>119</v>
      </c>
      <c r="B1" s="122"/>
      <c r="C1" s="122"/>
      <c r="D1" s="122"/>
      <c r="E1" s="122"/>
      <c r="F1" s="122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2" t="s">
        <v>120</v>
      </c>
      <c r="B1" s="122"/>
      <c r="C1" s="122"/>
      <c r="D1" s="122"/>
      <c r="E1" s="122"/>
      <c r="F1" s="12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2" t="s">
        <v>121</v>
      </c>
      <c r="B1" s="122"/>
      <c r="C1" s="122"/>
      <c r="D1" s="122"/>
      <c r="E1" s="122"/>
      <c r="F1" s="122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122</v>
      </c>
      <c r="B1" s="122"/>
      <c r="C1" s="122"/>
      <c r="D1" s="122"/>
      <c r="E1" s="122"/>
      <c r="F1" s="122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97</v>
      </c>
      <c r="B1" s="122"/>
      <c r="C1" s="122"/>
      <c r="D1" s="122"/>
      <c r="E1" s="122"/>
      <c r="F1" s="12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0.2</v>
      </c>
      <c r="F39" s="12">
        <f t="shared" si="2"/>
        <v>0.2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2.2222222222222223E-2</v>
      </c>
      <c r="F41" s="44">
        <f>AVERAGE(F32:F40)</f>
        <v>2.2222222222222223E-2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6.0606060606060606E-3</v>
      </c>
      <c r="F42" s="47">
        <f>AVERAGE(F4:F11,F13:F23,F25:F26,F28:F30,F32:F40)</f>
        <v>6.0606060606060606E-3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7" t="s">
        <v>123</v>
      </c>
      <c r="B1" s="127"/>
      <c r="C1" s="127"/>
      <c r="D1" s="127"/>
      <c r="E1" s="127"/>
      <c r="F1" s="127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7" t="s">
        <v>124</v>
      </c>
      <c r="B1" s="127"/>
      <c r="C1" s="127"/>
      <c r="D1" s="127"/>
      <c r="E1" s="127"/>
      <c r="F1" s="127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AD43" sqref="AD43"/>
    </sheetView>
  </sheetViews>
  <sheetFormatPr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28" t="s">
        <v>125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</row>
    <row r="2" spans="1:32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</row>
    <row r="3" spans="1:32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2018</v>
      </c>
      <c r="B4" s="24"/>
      <c r="C4" s="120">
        <f>total!C46</f>
        <v>6.0606060606060606E-3</v>
      </c>
      <c r="D4" s="24">
        <f>total!D46</f>
        <v>1.0272727272727271</v>
      </c>
      <c r="E4" s="24">
        <f>total!E46</f>
        <v>0.11818181818181822</v>
      </c>
      <c r="F4" s="24">
        <f>total!F46</f>
        <v>0.13030303030303034</v>
      </c>
      <c r="G4" s="24">
        <f>total!G46</f>
        <v>0.17575757575757581</v>
      </c>
      <c r="H4" s="24">
        <f>total!H46</f>
        <v>3.2906060606060605</v>
      </c>
      <c r="I4" s="24"/>
      <c r="J4" s="24"/>
      <c r="K4" s="24"/>
      <c r="L4" s="24"/>
      <c r="M4" s="24">
        <f>total!M46</f>
        <v>0.72121212121212119</v>
      </c>
      <c r="N4" s="24">
        <f>total!N46</f>
        <v>8.4030303030303042</v>
      </c>
      <c r="O4" s="120">
        <f>total!O46</f>
        <v>2.4242424242424242E-2</v>
      </c>
      <c r="P4" s="120">
        <f>total!P46</f>
        <v>2.121212121212121E-2</v>
      </c>
      <c r="Q4" s="120">
        <f>total!Q46</f>
        <v>1.2121212121212121E-2</v>
      </c>
      <c r="R4" s="120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2" x14ac:dyDescent="0.2">
      <c r="A5" s="89">
        <v>2017</v>
      </c>
      <c r="B5" s="24">
        <v>0.51212121212121198</v>
      </c>
      <c r="C5" s="24">
        <v>0</v>
      </c>
      <c r="D5" s="24">
        <v>0</v>
      </c>
      <c r="E5" s="24">
        <v>0</v>
      </c>
      <c r="F5" s="24">
        <v>32.178787878787865</v>
      </c>
      <c r="G5" s="24">
        <v>31.469696969696962</v>
      </c>
      <c r="H5" s="24">
        <v>12.933333333333334</v>
      </c>
      <c r="I5" s="24">
        <v>0</v>
      </c>
      <c r="J5" s="24">
        <v>0.26060606060606062</v>
      </c>
      <c r="K5" s="24">
        <v>0</v>
      </c>
      <c r="L5" s="24">
        <v>0</v>
      </c>
      <c r="M5" s="24">
        <v>0</v>
      </c>
      <c r="N5" s="24">
        <v>13.08181818181818</v>
      </c>
      <c r="O5" s="24">
        <v>6.0606060606060606E-3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0.24545454545454556</v>
      </c>
      <c r="V5" s="24">
        <v>0.15454545454545457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</row>
    <row r="8" spans="1:32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2018</v>
      </c>
      <c r="B9" s="24">
        <f>B4</f>
        <v>0</v>
      </c>
      <c r="C9" s="24">
        <f t="shared" ref="C9:AE9" si="0">B9+C4</f>
        <v>6.0606060606060606E-3</v>
      </c>
      <c r="D9" s="24">
        <f t="shared" si="0"/>
        <v>1.0333333333333332</v>
      </c>
      <c r="E9" s="24">
        <f t="shared" si="0"/>
        <v>1.1515151515151514</v>
      </c>
      <c r="F9" s="24">
        <f t="shared" si="0"/>
        <v>1.2818181818181817</v>
      </c>
      <c r="G9" s="24">
        <f t="shared" si="0"/>
        <v>1.4575757575757575</v>
      </c>
      <c r="H9" s="24">
        <f t="shared" si="0"/>
        <v>4.7481818181818181</v>
      </c>
      <c r="I9" s="24">
        <f t="shared" si="0"/>
        <v>4.7481818181818181</v>
      </c>
      <c r="J9" s="24">
        <f t="shared" si="0"/>
        <v>4.7481818181818181</v>
      </c>
      <c r="K9" s="24">
        <f t="shared" si="0"/>
        <v>4.7481818181818181</v>
      </c>
      <c r="L9" s="24">
        <f t="shared" si="0"/>
        <v>4.7481818181818181</v>
      </c>
      <c r="M9" s="24">
        <f t="shared" si="0"/>
        <v>5.4693939393939388</v>
      </c>
      <c r="N9" s="24">
        <f t="shared" si="0"/>
        <v>13.872424242424243</v>
      </c>
      <c r="O9" s="24">
        <f t="shared" si="0"/>
        <v>13.896666666666667</v>
      </c>
      <c r="P9" s="24">
        <f t="shared" si="0"/>
        <v>13.917878787878788</v>
      </c>
      <c r="Q9" s="24">
        <f t="shared" si="0"/>
        <v>13.93</v>
      </c>
      <c r="R9" s="24">
        <f t="shared" si="0"/>
        <v>13.93</v>
      </c>
      <c r="S9" s="24">
        <f t="shared" si="0"/>
        <v>13.93</v>
      </c>
      <c r="T9" s="24">
        <f t="shared" si="0"/>
        <v>13.93</v>
      </c>
      <c r="U9" s="24">
        <f t="shared" si="0"/>
        <v>13.93</v>
      </c>
      <c r="V9" s="24">
        <f t="shared" si="0"/>
        <v>13.93</v>
      </c>
      <c r="W9" s="24">
        <f t="shared" si="0"/>
        <v>13.93</v>
      </c>
      <c r="X9" s="24">
        <f t="shared" si="0"/>
        <v>13.93</v>
      </c>
      <c r="Y9" s="24">
        <f t="shared" si="0"/>
        <v>13.93</v>
      </c>
      <c r="Z9" s="24">
        <f t="shared" si="0"/>
        <v>13.93</v>
      </c>
      <c r="AA9" s="24">
        <f t="shared" si="0"/>
        <v>13.93</v>
      </c>
      <c r="AB9" s="24">
        <f t="shared" si="0"/>
        <v>13.93</v>
      </c>
      <c r="AC9" s="24">
        <f t="shared" si="0"/>
        <v>13.93</v>
      </c>
      <c r="AD9" s="24">
        <f t="shared" si="0"/>
        <v>13.93</v>
      </c>
      <c r="AE9" s="24">
        <f t="shared" si="0"/>
        <v>13.93</v>
      </c>
      <c r="AF9" s="105"/>
    </row>
    <row r="10" spans="1:32" x14ac:dyDescent="0.2">
      <c r="A10" s="89">
        <v>2017</v>
      </c>
      <c r="B10" s="24">
        <f>B5</f>
        <v>0.51212121212121198</v>
      </c>
      <c r="C10" s="24">
        <f t="shared" ref="C10:AE10" si="1">B10+C5</f>
        <v>0.51212121212121198</v>
      </c>
      <c r="D10" s="24">
        <f t="shared" si="1"/>
        <v>0.51212121212121198</v>
      </c>
      <c r="E10" s="24">
        <f t="shared" si="1"/>
        <v>0.51212121212121198</v>
      </c>
      <c r="F10" s="24">
        <f t="shared" si="1"/>
        <v>32.690909090909081</v>
      </c>
      <c r="G10" s="24">
        <f t="shared" si="1"/>
        <v>64.160606060606042</v>
      </c>
      <c r="H10" s="24">
        <f t="shared" si="1"/>
        <v>77.09393939393938</v>
      </c>
      <c r="I10" s="24">
        <f t="shared" si="1"/>
        <v>77.09393939393938</v>
      </c>
      <c r="J10" s="24">
        <f t="shared" si="1"/>
        <v>77.354545454545445</v>
      </c>
      <c r="K10" s="24">
        <f t="shared" si="1"/>
        <v>77.354545454545445</v>
      </c>
      <c r="L10" s="24">
        <f t="shared" si="1"/>
        <v>77.354545454545445</v>
      </c>
      <c r="M10" s="24">
        <f t="shared" si="1"/>
        <v>77.354545454545445</v>
      </c>
      <c r="N10" s="24">
        <f t="shared" si="1"/>
        <v>90.436363636363623</v>
      </c>
      <c r="O10" s="24">
        <f t="shared" si="1"/>
        <v>90.442424242424224</v>
      </c>
      <c r="P10" s="24">
        <f t="shared" si="1"/>
        <v>90.442424242424224</v>
      </c>
      <c r="Q10" s="24">
        <f t="shared" si="1"/>
        <v>90.442424242424224</v>
      </c>
      <c r="R10" s="24">
        <f t="shared" si="1"/>
        <v>90.442424242424224</v>
      </c>
      <c r="S10" s="24">
        <f t="shared" si="1"/>
        <v>90.442424242424224</v>
      </c>
      <c r="T10" s="24">
        <f t="shared" si="1"/>
        <v>90.442424242424224</v>
      </c>
      <c r="U10" s="24">
        <f t="shared" si="1"/>
        <v>90.687878787878773</v>
      </c>
      <c r="V10" s="24">
        <f t="shared" si="1"/>
        <v>90.842424242424229</v>
      </c>
      <c r="W10" s="24">
        <f t="shared" si="1"/>
        <v>90.842424242424229</v>
      </c>
      <c r="X10" s="24">
        <f t="shared" si="1"/>
        <v>90.842424242424229</v>
      </c>
      <c r="Y10" s="24">
        <f t="shared" si="1"/>
        <v>90.842424242424229</v>
      </c>
      <c r="Z10" s="24">
        <f t="shared" si="1"/>
        <v>90.842424242424229</v>
      </c>
      <c r="AA10" s="24">
        <f t="shared" si="1"/>
        <v>90.842424242424229</v>
      </c>
      <c r="AB10" s="24">
        <f t="shared" si="1"/>
        <v>90.842424242424229</v>
      </c>
      <c r="AC10" s="24">
        <f t="shared" si="1"/>
        <v>90.842424242424229</v>
      </c>
      <c r="AD10" s="24">
        <f t="shared" si="1"/>
        <v>90.842424242424229</v>
      </c>
      <c r="AE10" s="24">
        <f t="shared" si="1"/>
        <v>90.842424242424229</v>
      </c>
      <c r="AF10" s="105"/>
    </row>
    <row r="11" spans="1:32" x14ac:dyDescent="0.2">
      <c r="A11" s="89" t="s">
        <v>92</v>
      </c>
      <c r="B11" s="101">
        <f t="shared" ref="B11:AE11" si="2">$M$21</f>
        <v>52.682608695652178</v>
      </c>
      <c r="C11" s="101">
        <f t="shared" si="2"/>
        <v>52.682608695652178</v>
      </c>
      <c r="D11" s="101">
        <f t="shared" si="2"/>
        <v>52.682608695652178</v>
      </c>
      <c r="E11" s="101">
        <f t="shared" si="2"/>
        <v>52.682608695652178</v>
      </c>
      <c r="F11" s="101">
        <f t="shared" si="2"/>
        <v>52.682608695652178</v>
      </c>
      <c r="G11" s="101">
        <f t="shared" si="2"/>
        <v>52.682608695652178</v>
      </c>
      <c r="H11" s="101">
        <f t="shared" si="2"/>
        <v>52.682608695652178</v>
      </c>
      <c r="I11" s="101">
        <f t="shared" si="2"/>
        <v>52.682608695652178</v>
      </c>
      <c r="J11" s="101">
        <f t="shared" si="2"/>
        <v>52.682608695652178</v>
      </c>
      <c r="K11" s="101">
        <f t="shared" si="2"/>
        <v>52.682608695652178</v>
      </c>
      <c r="L11" s="101">
        <f t="shared" si="2"/>
        <v>52.682608695652178</v>
      </c>
      <c r="M11" s="101">
        <f t="shared" si="2"/>
        <v>52.682608695652178</v>
      </c>
      <c r="N11" s="101">
        <f t="shared" si="2"/>
        <v>52.682608695652178</v>
      </c>
      <c r="O11" s="101">
        <f t="shared" si="2"/>
        <v>52.682608695652178</v>
      </c>
      <c r="P11" s="101">
        <f t="shared" si="2"/>
        <v>52.682608695652178</v>
      </c>
      <c r="Q11" s="101">
        <f t="shared" si="2"/>
        <v>52.682608695652178</v>
      </c>
      <c r="R11" s="101">
        <f t="shared" si="2"/>
        <v>52.682608695652178</v>
      </c>
      <c r="S11" s="101">
        <f t="shared" si="2"/>
        <v>52.682608695652178</v>
      </c>
      <c r="T11" s="101">
        <f t="shared" si="2"/>
        <v>52.682608695652178</v>
      </c>
      <c r="U11" s="101">
        <f t="shared" si="2"/>
        <v>52.682608695652178</v>
      </c>
      <c r="V11" s="101">
        <f t="shared" si="2"/>
        <v>52.682608695652178</v>
      </c>
      <c r="W11" s="101">
        <f t="shared" si="2"/>
        <v>52.682608695652178</v>
      </c>
      <c r="X11" s="101">
        <f t="shared" si="2"/>
        <v>52.682608695652178</v>
      </c>
      <c r="Y11" s="101">
        <f t="shared" si="2"/>
        <v>52.682608695652178</v>
      </c>
      <c r="Z11" s="101">
        <f t="shared" si="2"/>
        <v>52.682608695652178</v>
      </c>
      <c r="AA11" s="101">
        <f t="shared" si="2"/>
        <v>52.682608695652178</v>
      </c>
      <c r="AB11" s="101">
        <f t="shared" si="2"/>
        <v>52.682608695652178</v>
      </c>
      <c r="AC11" s="101">
        <f t="shared" si="2"/>
        <v>52.682608695652178</v>
      </c>
      <c r="AD11" s="101">
        <f t="shared" si="2"/>
        <v>52.682608695652178</v>
      </c>
      <c r="AE11" s="101">
        <f t="shared" si="2"/>
        <v>52.682608695652178</v>
      </c>
    </row>
    <row r="14" spans="1:32" ht="15.75" x14ac:dyDescent="0.2">
      <c r="A14" s="106" t="s">
        <v>87</v>
      </c>
      <c r="B14" s="106">
        <v>2016</v>
      </c>
      <c r="C14" s="106" t="s">
        <v>92</v>
      </c>
      <c r="F14" s="134" t="s">
        <v>94</v>
      </c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</row>
    <row r="15" spans="1:32" x14ac:dyDescent="0.2">
      <c r="A15" s="107" t="s">
        <v>55</v>
      </c>
      <c r="B15" s="101">
        <f>total!AF8</f>
        <v>14</v>
      </c>
      <c r="C15" s="101">
        <f t="shared" ref="C15:C47" si="3">$M$21</f>
        <v>52.682608695652178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2" x14ac:dyDescent="0.2">
      <c r="A16" s="107" t="s">
        <v>56</v>
      </c>
      <c r="B16" s="101">
        <f>total!AF9</f>
        <v>12.7</v>
      </c>
      <c r="C16" s="101">
        <f t="shared" si="3"/>
        <v>52.682608695652178</v>
      </c>
      <c r="F16" s="90" t="s">
        <v>74</v>
      </c>
      <c r="G16" s="91">
        <v>38.799999999999997</v>
      </c>
      <c r="H16" s="91">
        <v>39.200000000000003</v>
      </c>
      <c r="I16" s="91">
        <v>95.3</v>
      </c>
      <c r="J16" s="91">
        <v>15</v>
      </c>
      <c r="K16" s="91">
        <v>81.8</v>
      </c>
      <c r="L16" s="91">
        <v>12.2</v>
      </c>
      <c r="M16" s="91">
        <v>27.1</v>
      </c>
      <c r="N16" s="91">
        <v>1.5</v>
      </c>
      <c r="O16" s="91">
        <v>8.3000000000000007</v>
      </c>
      <c r="P16" s="91">
        <v>40.5</v>
      </c>
      <c r="Q16" s="91">
        <v>28.3</v>
      </c>
      <c r="R16" s="91">
        <v>19</v>
      </c>
      <c r="S16" s="91">
        <v>23.9</v>
      </c>
      <c r="T16" s="91">
        <v>57.6</v>
      </c>
      <c r="U16" s="91">
        <v>35.1</v>
      </c>
      <c r="V16" s="91">
        <v>11.2</v>
      </c>
      <c r="W16" s="91">
        <v>56.8</v>
      </c>
      <c r="X16" s="91">
        <v>191.4</v>
      </c>
      <c r="Y16" s="91">
        <v>134.6</v>
      </c>
      <c r="Z16" s="91">
        <v>14.8</v>
      </c>
      <c r="AA16" s="117">
        <v>17.600000000000001</v>
      </c>
      <c r="AB16" s="91">
        <v>170.9</v>
      </c>
      <c r="AC16" s="91">
        <v>90.8</v>
      </c>
      <c r="AD16" s="91">
        <f>total!AF46</f>
        <v>13.93</v>
      </c>
    </row>
    <row r="17" spans="1:30" x14ac:dyDescent="0.2">
      <c r="A17" s="107" t="s">
        <v>57</v>
      </c>
      <c r="B17" s="101">
        <f>total!AF10</f>
        <v>16.599999999999998</v>
      </c>
      <c r="C17" s="101">
        <f t="shared" si="3"/>
        <v>52.682608695652178</v>
      </c>
      <c r="F17" s="92" t="s">
        <v>92</v>
      </c>
      <c r="G17" s="101">
        <f t="shared" ref="G17:AD17" si="4">$M$21</f>
        <v>52.682608695652178</v>
      </c>
      <c r="H17" s="101">
        <f t="shared" si="4"/>
        <v>52.682608695652178</v>
      </c>
      <c r="I17" s="101">
        <f t="shared" si="4"/>
        <v>52.682608695652178</v>
      </c>
      <c r="J17" s="101">
        <f t="shared" si="4"/>
        <v>52.682608695652178</v>
      </c>
      <c r="K17" s="101">
        <f t="shared" si="4"/>
        <v>52.682608695652178</v>
      </c>
      <c r="L17" s="101">
        <f t="shared" si="4"/>
        <v>52.682608695652178</v>
      </c>
      <c r="M17" s="101">
        <f t="shared" si="4"/>
        <v>52.682608695652178</v>
      </c>
      <c r="N17" s="101">
        <f t="shared" si="4"/>
        <v>52.682608695652178</v>
      </c>
      <c r="O17" s="101">
        <f t="shared" si="4"/>
        <v>52.682608695652178</v>
      </c>
      <c r="P17" s="101">
        <f t="shared" si="4"/>
        <v>52.682608695652178</v>
      </c>
      <c r="Q17" s="101">
        <f t="shared" si="4"/>
        <v>52.682608695652178</v>
      </c>
      <c r="R17" s="101">
        <f t="shared" si="4"/>
        <v>52.682608695652178</v>
      </c>
      <c r="S17" s="101">
        <f t="shared" si="4"/>
        <v>52.682608695652178</v>
      </c>
      <c r="T17" s="101">
        <f t="shared" si="4"/>
        <v>52.682608695652178</v>
      </c>
      <c r="U17" s="101">
        <f t="shared" si="4"/>
        <v>52.682608695652178</v>
      </c>
      <c r="V17" s="101">
        <f t="shared" si="4"/>
        <v>52.682608695652178</v>
      </c>
      <c r="W17" s="101">
        <f t="shared" si="4"/>
        <v>52.682608695652178</v>
      </c>
      <c r="X17" s="101">
        <f t="shared" si="4"/>
        <v>52.682608695652178</v>
      </c>
      <c r="Y17" s="101">
        <f t="shared" si="4"/>
        <v>52.682608695652178</v>
      </c>
      <c r="Z17" s="101">
        <f t="shared" si="4"/>
        <v>52.682608695652178</v>
      </c>
      <c r="AA17" s="101">
        <f t="shared" si="4"/>
        <v>52.682608695652178</v>
      </c>
      <c r="AB17" s="101">
        <f t="shared" si="4"/>
        <v>52.682608695652178</v>
      </c>
      <c r="AC17" s="101">
        <f t="shared" si="4"/>
        <v>52.682608695652178</v>
      </c>
      <c r="AD17" s="101">
        <f t="shared" si="4"/>
        <v>52.682608695652178</v>
      </c>
    </row>
    <row r="18" spans="1:30" x14ac:dyDescent="0.2">
      <c r="A18" s="107" t="s">
        <v>58</v>
      </c>
      <c r="B18" s="101">
        <f>total!AF11</f>
        <v>8.7999999999999989</v>
      </c>
      <c r="C18" s="101">
        <f t="shared" si="3"/>
        <v>52.682608695652178</v>
      </c>
    </row>
    <row r="19" spans="1:30" x14ac:dyDescent="0.2">
      <c r="A19" s="107" t="s">
        <v>59</v>
      </c>
      <c r="B19" s="101">
        <f>total!AF12</f>
        <v>12.8</v>
      </c>
      <c r="C19" s="101">
        <f t="shared" si="3"/>
        <v>52.682608695652178</v>
      </c>
    </row>
    <row r="20" spans="1:30" x14ac:dyDescent="0.2">
      <c r="A20" s="107" t="s">
        <v>60</v>
      </c>
      <c r="B20" s="101">
        <f>total!AF13</f>
        <v>12.4</v>
      </c>
      <c r="C20" s="101">
        <f t="shared" si="3"/>
        <v>52.682608695652178</v>
      </c>
      <c r="F20" s="129"/>
      <c r="G20" s="130"/>
      <c r="H20" s="108" t="s">
        <v>91</v>
      </c>
      <c r="I20" s="109" t="s">
        <v>92</v>
      </c>
      <c r="L20" s="131" t="s">
        <v>74</v>
      </c>
      <c r="M20" s="131"/>
    </row>
    <row r="21" spans="1:30" x14ac:dyDescent="0.2">
      <c r="A21" s="107" t="s">
        <v>61</v>
      </c>
      <c r="B21" s="101">
        <f>total!AF14</f>
        <v>10.030000000000001</v>
      </c>
      <c r="C21" s="101">
        <f t="shared" si="3"/>
        <v>52.682608695652178</v>
      </c>
      <c r="F21" s="132" t="s">
        <v>49</v>
      </c>
      <c r="G21" s="133"/>
      <c r="H21" s="19">
        <f>total!AF16</f>
        <v>12.766249999999999</v>
      </c>
      <c r="I21" s="101">
        <f>$M$21</f>
        <v>52.682608695652178</v>
      </c>
      <c r="L21" s="92" t="s">
        <v>92</v>
      </c>
      <c r="M21" s="101">
        <f>AVERAGE(G16:AC16)</f>
        <v>52.682608695652178</v>
      </c>
    </row>
    <row r="22" spans="1:30" x14ac:dyDescent="0.2">
      <c r="A22" s="107" t="s">
        <v>62</v>
      </c>
      <c r="B22" s="101">
        <f>total!AF15</f>
        <v>14.8</v>
      </c>
      <c r="C22" s="101">
        <f t="shared" si="3"/>
        <v>52.682608695652178</v>
      </c>
      <c r="F22" s="132" t="s">
        <v>50</v>
      </c>
      <c r="G22" s="133"/>
      <c r="H22" s="19">
        <f>total!AF28</f>
        <v>8.7090909090909108</v>
      </c>
      <c r="I22" s="101">
        <f>$M$21</f>
        <v>52.682608695652178</v>
      </c>
    </row>
    <row r="23" spans="1:30" x14ac:dyDescent="0.2">
      <c r="A23" s="107" t="s">
        <v>63</v>
      </c>
      <c r="B23" s="101">
        <f>total!AF17</f>
        <v>10</v>
      </c>
      <c r="C23" s="101">
        <f t="shared" si="3"/>
        <v>52.682608695652178</v>
      </c>
      <c r="F23" s="132" t="s">
        <v>51</v>
      </c>
      <c r="G23" s="133"/>
      <c r="H23" s="19">
        <f>total!AF31</f>
        <v>12.7</v>
      </c>
      <c r="I23" s="101">
        <f>$M$21</f>
        <v>52.682608695652178</v>
      </c>
    </row>
    <row r="24" spans="1:30" x14ac:dyDescent="0.2">
      <c r="A24" s="107" t="s">
        <v>64</v>
      </c>
      <c r="B24" s="101">
        <f>total!AF18</f>
        <v>6.7</v>
      </c>
      <c r="C24" s="101">
        <f t="shared" si="3"/>
        <v>52.682608695652178</v>
      </c>
      <c r="F24" s="132" t="s">
        <v>52</v>
      </c>
      <c r="G24" s="133"/>
      <c r="H24" s="19">
        <f>total!AF35</f>
        <v>16.666666666666668</v>
      </c>
      <c r="I24" s="101">
        <f>$M$21</f>
        <v>52.682608695652178</v>
      </c>
    </row>
    <row r="25" spans="1:30" x14ac:dyDescent="0.2">
      <c r="A25" s="107" t="s">
        <v>65</v>
      </c>
      <c r="B25" s="101">
        <f>total!AF19</f>
        <v>8</v>
      </c>
      <c r="C25" s="101">
        <f t="shared" si="3"/>
        <v>52.682608695652178</v>
      </c>
      <c r="F25" s="132" t="s">
        <v>53</v>
      </c>
      <c r="G25" s="133"/>
      <c r="H25" s="19">
        <f>total!AF45</f>
        <v>20.706666666666667</v>
      </c>
      <c r="I25" s="101">
        <f>$M$21</f>
        <v>52.682608695652178</v>
      </c>
    </row>
    <row r="26" spans="1:30" x14ac:dyDescent="0.2">
      <c r="A26" s="107" t="s">
        <v>66</v>
      </c>
      <c r="B26" s="101">
        <f>total!AF20</f>
        <v>9.5</v>
      </c>
      <c r="C26" s="101">
        <f t="shared" si="3"/>
        <v>52.682608695652178</v>
      </c>
    </row>
    <row r="27" spans="1:30" x14ac:dyDescent="0.2">
      <c r="A27" s="107" t="s">
        <v>67</v>
      </c>
      <c r="B27" s="101">
        <f>total!AF21</f>
        <v>5.4</v>
      </c>
      <c r="C27" s="101">
        <f t="shared" si="3"/>
        <v>52.682608695652178</v>
      </c>
    </row>
    <row r="28" spans="1:30" x14ac:dyDescent="0.2">
      <c r="A28" s="107" t="s">
        <v>68</v>
      </c>
      <c r="B28" s="101">
        <f>total!AF22</f>
        <v>10.600000000000001</v>
      </c>
      <c r="C28" s="101">
        <f t="shared" si="3"/>
        <v>52.682608695652178</v>
      </c>
    </row>
    <row r="29" spans="1:30" x14ac:dyDescent="0.2">
      <c r="A29" s="107" t="s">
        <v>69</v>
      </c>
      <c r="B29" s="101">
        <f>total!AF23</f>
        <v>7.6</v>
      </c>
      <c r="C29" s="101">
        <f t="shared" si="3"/>
        <v>52.682608695652178</v>
      </c>
    </row>
    <row r="30" spans="1:30" x14ac:dyDescent="0.2">
      <c r="A30" s="107" t="s">
        <v>70</v>
      </c>
      <c r="B30" s="101">
        <f>total!AF24</f>
        <v>7.9</v>
      </c>
      <c r="C30" s="101">
        <f t="shared" si="3"/>
        <v>52.682608695652178</v>
      </c>
    </row>
    <row r="31" spans="1:30" x14ac:dyDescent="0.2">
      <c r="A31" s="107" t="s">
        <v>71</v>
      </c>
      <c r="B31" s="101">
        <f>total!AF25</f>
        <v>8.4</v>
      </c>
      <c r="C31" s="101">
        <f t="shared" si="3"/>
        <v>52.682608695652178</v>
      </c>
    </row>
    <row r="32" spans="1:30" x14ac:dyDescent="0.2">
      <c r="A32" s="107" t="s">
        <v>72</v>
      </c>
      <c r="B32" s="101">
        <f>total!AF26</f>
        <v>8.1999999999999993</v>
      </c>
      <c r="C32" s="101">
        <f t="shared" si="3"/>
        <v>52.682608695652178</v>
      </c>
    </row>
    <row r="33" spans="1:3" x14ac:dyDescent="0.2">
      <c r="A33" s="107" t="s">
        <v>73</v>
      </c>
      <c r="B33" s="101">
        <f>total!AF27</f>
        <v>13.5</v>
      </c>
      <c r="C33" s="101">
        <f t="shared" si="3"/>
        <v>52.682608695652178</v>
      </c>
    </row>
    <row r="34" spans="1:3" x14ac:dyDescent="0.2">
      <c r="A34" s="107" t="s">
        <v>74</v>
      </c>
      <c r="B34" s="101">
        <f>total!AF29</f>
        <v>12.399999999999999</v>
      </c>
      <c r="C34" s="101">
        <f t="shared" si="3"/>
        <v>52.682608695652178</v>
      </c>
    </row>
    <row r="35" spans="1:3" x14ac:dyDescent="0.2">
      <c r="A35" s="107" t="s">
        <v>75</v>
      </c>
      <c r="B35" s="101">
        <f>total!AF30</f>
        <v>13</v>
      </c>
      <c r="C35" s="101">
        <f t="shared" si="3"/>
        <v>52.682608695652178</v>
      </c>
    </row>
    <row r="36" spans="1:3" x14ac:dyDescent="0.2">
      <c r="A36" s="107" t="s">
        <v>76</v>
      </c>
      <c r="B36" s="101">
        <f>total!AF32</f>
        <v>15.1</v>
      </c>
      <c r="C36" s="101">
        <f t="shared" si="3"/>
        <v>52.682608695652178</v>
      </c>
    </row>
    <row r="37" spans="1:3" x14ac:dyDescent="0.2">
      <c r="A37" s="107" t="s">
        <v>77</v>
      </c>
      <c r="B37" s="101">
        <f>total!AF33</f>
        <v>15</v>
      </c>
      <c r="C37" s="101">
        <f t="shared" si="3"/>
        <v>52.682608695652178</v>
      </c>
    </row>
    <row r="38" spans="1:3" x14ac:dyDescent="0.2">
      <c r="A38" s="107" t="s">
        <v>78</v>
      </c>
      <c r="B38" s="101">
        <f>total!AF34</f>
        <v>19.900000000000002</v>
      </c>
      <c r="C38" s="101">
        <f t="shared" si="3"/>
        <v>52.682608695652178</v>
      </c>
    </row>
    <row r="39" spans="1:3" x14ac:dyDescent="0.2">
      <c r="A39" s="107" t="s">
        <v>79</v>
      </c>
      <c r="B39" s="101">
        <f>total!AF36</f>
        <v>26.999999999999996</v>
      </c>
      <c r="C39" s="101">
        <f t="shared" si="3"/>
        <v>52.682608695652178</v>
      </c>
    </row>
    <row r="40" spans="1:3" x14ac:dyDescent="0.2">
      <c r="A40" s="107" t="s">
        <v>80</v>
      </c>
      <c r="B40" s="101">
        <f>total!AF37</f>
        <v>28.6</v>
      </c>
      <c r="C40" s="101">
        <f t="shared" si="3"/>
        <v>52.682608695652178</v>
      </c>
    </row>
    <row r="41" spans="1:3" x14ac:dyDescent="0.2">
      <c r="A41" s="107" t="s">
        <v>81</v>
      </c>
      <c r="B41" s="101">
        <f>total!AF38</f>
        <v>18.86</v>
      </c>
      <c r="C41" s="101">
        <f t="shared" si="3"/>
        <v>52.682608695652178</v>
      </c>
    </row>
    <row r="42" spans="1:3" x14ac:dyDescent="0.2">
      <c r="A42" s="107" t="s">
        <v>82</v>
      </c>
      <c r="B42" s="101">
        <f>total!AF39</f>
        <v>10.199999999999999</v>
      </c>
      <c r="C42" s="101">
        <f t="shared" si="3"/>
        <v>52.682608695652178</v>
      </c>
    </row>
    <row r="43" spans="1:3" x14ac:dyDescent="0.2">
      <c r="A43" s="107" t="s">
        <v>83</v>
      </c>
      <c r="B43" s="101">
        <f>total!AF40</f>
        <v>20</v>
      </c>
      <c r="C43" s="101">
        <f t="shared" si="3"/>
        <v>52.682608695652178</v>
      </c>
    </row>
    <row r="44" spans="1:3" x14ac:dyDescent="0.2">
      <c r="A44" s="107" t="s">
        <v>84</v>
      </c>
      <c r="B44" s="101">
        <f>total!AF41</f>
        <v>19.600000000000001</v>
      </c>
      <c r="C44" s="101">
        <f t="shared" si="3"/>
        <v>52.682608695652178</v>
      </c>
    </row>
    <row r="45" spans="1:3" x14ac:dyDescent="0.2">
      <c r="A45" s="107" t="s">
        <v>85</v>
      </c>
      <c r="B45" s="101">
        <f>total!AF42</f>
        <v>15</v>
      </c>
      <c r="C45" s="101">
        <f t="shared" si="3"/>
        <v>52.682608695652178</v>
      </c>
    </row>
    <row r="46" spans="1:3" x14ac:dyDescent="0.2">
      <c r="A46" s="107" t="s">
        <v>86</v>
      </c>
      <c r="B46" s="101">
        <f>total!AF43</f>
        <v>25.8</v>
      </c>
      <c r="C46" s="101">
        <f t="shared" si="3"/>
        <v>52.682608695652178</v>
      </c>
    </row>
    <row r="47" spans="1:3" x14ac:dyDescent="0.2">
      <c r="A47" s="107" t="s">
        <v>89</v>
      </c>
      <c r="B47" s="101">
        <f>total!AF44</f>
        <v>21.3</v>
      </c>
      <c r="C47" s="101">
        <f t="shared" si="3"/>
        <v>52.682608695652178</v>
      </c>
    </row>
  </sheetData>
  <mergeCells count="9">
    <mergeCell ref="A1:AE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J41" sqref="J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2" t="s">
        <v>98</v>
      </c>
      <c r="B1" s="122"/>
      <c r="C1" s="122"/>
      <c r="D1" s="122"/>
      <c r="E1" s="122"/>
      <c r="F1" s="122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1.4</v>
      </c>
      <c r="D4" s="12">
        <v>0</v>
      </c>
      <c r="E4" s="12">
        <v>0</v>
      </c>
      <c r="F4" s="12">
        <f t="shared" ref="F4:F11" si="0">B4+C4+D4+E4</f>
        <v>1.4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1</v>
      </c>
      <c r="D5" s="12">
        <v>0</v>
      </c>
      <c r="E5" s="12">
        <v>0</v>
      </c>
      <c r="F5" s="12">
        <f t="shared" si="0"/>
        <v>1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3.8</v>
      </c>
      <c r="C6" s="12">
        <v>0.6</v>
      </c>
      <c r="D6" s="12">
        <v>0</v>
      </c>
      <c r="E6" s="12">
        <v>0</v>
      </c>
      <c r="F6" s="12">
        <f t="shared" si="0"/>
        <v>4.3999999999999995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0.2</v>
      </c>
      <c r="C7" s="12">
        <v>0.8</v>
      </c>
      <c r="D7" s="12">
        <v>0</v>
      </c>
      <c r="E7" s="12">
        <v>0</v>
      </c>
      <c r="F7" s="12">
        <f t="shared" si="0"/>
        <v>1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0.6</v>
      </c>
      <c r="D8" s="12">
        <v>0</v>
      </c>
      <c r="E8" s="12">
        <v>0</v>
      </c>
      <c r="F8" s="12">
        <f t="shared" si="0"/>
        <v>0.6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0.8</v>
      </c>
      <c r="D10" s="12">
        <v>0</v>
      </c>
      <c r="E10" s="12">
        <v>0</v>
      </c>
      <c r="F10" s="12">
        <f t="shared" si="0"/>
        <v>0.8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0.5</v>
      </c>
      <c r="C12" s="43">
        <f>AVERAGE(C4:C11)</f>
        <v>0.64999999999999991</v>
      </c>
      <c r="D12" s="43">
        <f>AVERAGE(D4:D11)</f>
        <v>0</v>
      </c>
      <c r="E12" s="43">
        <f>AVERAGE(E4:E11)</f>
        <v>0</v>
      </c>
      <c r="F12" s="43">
        <f>AVERAGE(F4:F11)</f>
        <v>1.1499999999999999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1.2</v>
      </c>
      <c r="D13" s="12">
        <v>0</v>
      </c>
      <c r="E13" s="12">
        <v>0</v>
      </c>
      <c r="F13" s="12">
        <f t="shared" ref="F13:F23" si="1">B13+C13+D13+E13</f>
        <v>1.2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0.4</v>
      </c>
      <c r="D15" s="12">
        <v>0</v>
      </c>
      <c r="E15" s="12">
        <v>0</v>
      </c>
      <c r="F15" s="12">
        <f t="shared" si="1"/>
        <v>0.4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0.5</v>
      </c>
      <c r="C16" s="12">
        <v>0.2</v>
      </c>
      <c r="D16" s="12">
        <v>0</v>
      </c>
      <c r="E16" s="12">
        <v>0</v>
      </c>
      <c r="F16" s="12">
        <f t="shared" si="1"/>
        <v>0.7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1.4</v>
      </c>
      <c r="D18" s="12">
        <v>0</v>
      </c>
      <c r="E18" s="12">
        <v>0</v>
      </c>
      <c r="F18" s="12">
        <f t="shared" si="1"/>
        <v>1.4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0.8</v>
      </c>
      <c r="D19" s="12">
        <v>0</v>
      </c>
      <c r="E19" s="12">
        <v>0</v>
      </c>
      <c r="F19" s="12">
        <f t="shared" si="1"/>
        <v>0.8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1</v>
      </c>
      <c r="D20" s="12">
        <v>0</v>
      </c>
      <c r="E20" s="12">
        <v>0</v>
      </c>
      <c r="F20" s="12">
        <f t="shared" si="1"/>
        <v>1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0.2</v>
      </c>
      <c r="C21" s="12">
        <v>0.4</v>
      </c>
      <c r="D21" s="12">
        <v>0</v>
      </c>
      <c r="E21" s="12">
        <v>0</v>
      </c>
      <c r="F21" s="12">
        <f t="shared" si="1"/>
        <v>0.60000000000000009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0.3</v>
      </c>
      <c r="C22" s="12">
        <v>0.4</v>
      </c>
      <c r="D22" s="12">
        <v>0</v>
      </c>
      <c r="E22" s="12">
        <v>0</v>
      </c>
      <c r="F22" s="12">
        <f t="shared" si="1"/>
        <v>0.7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1</v>
      </c>
      <c r="C23" s="12">
        <v>0.5</v>
      </c>
      <c r="D23" s="12">
        <v>0</v>
      </c>
      <c r="E23" s="12">
        <v>0</v>
      </c>
      <c r="F23" s="12">
        <f t="shared" si="1"/>
        <v>1.5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0.18181818181818182</v>
      </c>
      <c r="C24" s="44">
        <f>AVERAGE(C13:C23)</f>
        <v>0.57272727272727275</v>
      </c>
      <c r="D24" s="44">
        <f>AVERAGE(D13:D23)</f>
        <v>0</v>
      </c>
      <c r="E24" s="44">
        <f>AVERAGE(E13:E23)</f>
        <v>0</v>
      </c>
      <c r="F24" s="44">
        <f>AVERAGE(F13:F23)</f>
        <v>0.75454545454545463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0.2</v>
      </c>
      <c r="C25" s="12">
        <v>1.8</v>
      </c>
      <c r="D25" s="12">
        <v>0</v>
      </c>
      <c r="E25" s="12">
        <v>0</v>
      </c>
      <c r="F25" s="12">
        <f>B25+C25+D25+E25</f>
        <v>2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1.4</v>
      </c>
      <c r="D26" s="12">
        <v>0</v>
      </c>
      <c r="E26" s="12">
        <v>0</v>
      </c>
      <c r="F26" s="12">
        <f>B26+C26+D26+E26</f>
        <v>1.4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0.1</v>
      </c>
      <c r="C27" s="43">
        <f>AVERAGE(C25:C26)</f>
        <v>1.6</v>
      </c>
      <c r="D27" s="43">
        <f>AVERAGE(D25:D26)</f>
        <v>0</v>
      </c>
      <c r="E27" s="43">
        <f>AVERAGE(E25:E26)</f>
        <v>0</v>
      </c>
      <c r="F27" s="44">
        <f>AVERAGE(F25:F26)</f>
        <v>1.7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0.7</v>
      </c>
      <c r="C28" s="12">
        <v>0.3</v>
      </c>
      <c r="D28" s="12">
        <v>0</v>
      </c>
      <c r="E28" s="12">
        <v>0</v>
      </c>
      <c r="F28" s="12">
        <f>B28+C28+D28+E28</f>
        <v>1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1.6</v>
      </c>
      <c r="D29" s="12">
        <v>0</v>
      </c>
      <c r="E29" s="12">
        <v>0</v>
      </c>
      <c r="F29" s="12">
        <f>B29+C29+D29+E29</f>
        <v>1.6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0.2</v>
      </c>
      <c r="C30" s="12">
        <v>1</v>
      </c>
      <c r="D30" s="12">
        <v>0</v>
      </c>
      <c r="E30" s="12">
        <v>0</v>
      </c>
      <c r="F30" s="12">
        <f>B30+C30+D30+E30</f>
        <v>1.2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0.3</v>
      </c>
      <c r="C31" s="43">
        <f>AVERAGE(C28:C30)</f>
        <v>0.96666666666666679</v>
      </c>
      <c r="D31" s="43">
        <f>AVERAGE(D28:D30)</f>
        <v>0</v>
      </c>
      <c r="E31" s="43">
        <v>0</v>
      </c>
      <c r="F31" s="44">
        <f>AVERAGE(F28:F30)</f>
        <v>1.2666666666666666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0.6</v>
      </c>
      <c r="C32" s="12">
        <v>0.2</v>
      </c>
      <c r="D32" s="12">
        <v>0</v>
      </c>
      <c r="E32" s="12">
        <v>0</v>
      </c>
      <c r="F32" s="12">
        <f t="shared" ref="F32:F40" si="2">B32+C32+D32+E32</f>
        <v>0.8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0.6</v>
      </c>
      <c r="C33" s="12">
        <v>0.2</v>
      </c>
      <c r="D33" s="12">
        <v>0</v>
      </c>
      <c r="E33" s="12">
        <v>0</v>
      </c>
      <c r="F33" s="12">
        <f t="shared" si="2"/>
        <v>0.8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0.4</v>
      </c>
      <c r="C35" s="12">
        <v>0.4</v>
      </c>
      <c r="D35" s="12">
        <v>0</v>
      </c>
      <c r="E35" s="12">
        <v>0</v>
      </c>
      <c r="F35" s="12">
        <f t="shared" si="2"/>
        <v>0.8</v>
      </c>
      <c r="G35" s="37"/>
    </row>
    <row r="36" spans="1:23" x14ac:dyDescent="0.2">
      <c r="A36" s="16" t="s">
        <v>46</v>
      </c>
      <c r="B36" s="12">
        <v>0.5</v>
      </c>
      <c r="C36" s="12">
        <v>1.5</v>
      </c>
      <c r="D36" s="12">
        <v>0</v>
      </c>
      <c r="E36" s="12">
        <v>0</v>
      </c>
      <c r="F36" s="12">
        <f t="shared" si="2"/>
        <v>2</v>
      </c>
      <c r="G36" s="37"/>
    </row>
    <row r="37" spans="1:23" x14ac:dyDescent="0.2">
      <c r="A37" s="16" t="s">
        <v>32</v>
      </c>
      <c r="B37" s="12">
        <v>0.6</v>
      </c>
      <c r="C37" s="12">
        <v>0.2</v>
      </c>
      <c r="D37" s="12">
        <v>0</v>
      </c>
      <c r="E37" s="12">
        <v>0</v>
      </c>
      <c r="F37" s="12">
        <f t="shared" si="2"/>
        <v>0.8</v>
      </c>
      <c r="G37" s="37"/>
    </row>
    <row r="38" spans="1:23" x14ac:dyDescent="0.2">
      <c r="A38" s="16" t="s">
        <v>33</v>
      </c>
      <c r="B38" s="12">
        <v>0.4</v>
      </c>
      <c r="C38" s="12">
        <v>0.4</v>
      </c>
      <c r="D38" s="12">
        <v>0</v>
      </c>
      <c r="E38" s="12">
        <v>0</v>
      </c>
      <c r="F38" s="12">
        <f t="shared" si="2"/>
        <v>0.8</v>
      </c>
      <c r="G38" s="37"/>
    </row>
    <row r="39" spans="1:23" s="6" customFormat="1" x14ac:dyDescent="0.2">
      <c r="A39" s="16" t="s">
        <v>44</v>
      </c>
      <c r="B39" s="12">
        <v>0.6</v>
      </c>
      <c r="C39" s="12">
        <v>0.2</v>
      </c>
      <c r="D39" s="12">
        <v>0</v>
      </c>
      <c r="E39" s="12">
        <v>0</v>
      </c>
      <c r="F39" s="12">
        <f t="shared" si="2"/>
        <v>0.8</v>
      </c>
    </row>
    <row r="40" spans="1:23" s="6" customFormat="1" x14ac:dyDescent="0.2">
      <c r="A40" s="16" t="s">
        <v>88</v>
      </c>
      <c r="B40" s="12">
        <v>0.8</v>
      </c>
      <c r="C40" s="12">
        <v>1</v>
      </c>
      <c r="D40" s="12">
        <v>0.6</v>
      </c>
      <c r="E40" s="12">
        <v>0</v>
      </c>
      <c r="F40" s="12">
        <f t="shared" si="2"/>
        <v>2.4</v>
      </c>
    </row>
    <row r="41" spans="1:23" x14ac:dyDescent="0.2">
      <c r="A41" s="42" t="s">
        <v>35</v>
      </c>
      <c r="B41" s="44">
        <f>AVERAGE(B32:B40)</f>
        <v>0.5</v>
      </c>
      <c r="C41" s="44">
        <f>AVERAGE(C32:C40)</f>
        <v>0.45555555555555549</v>
      </c>
      <c r="D41" s="44">
        <f>AVERAGE(D32:D40)</f>
        <v>6.6666666666666666E-2</v>
      </c>
      <c r="E41" s="44">
        <f>AVERAGE(E32:E40)</f>
        <v>0</v>
      </c>
      <c r="F41" s="44">
        <f>AVERAGE(F32:F40)</f>
        <v>1.0222222222222221</v>
      </c>
    </row>
    <row r="42" spans="1:23" x14ac:dyDescent="0.2">
      <c r="A42" s="46" t="s">
        <v>36</v>
      </c>
      <c r="B42" s="47">
        <f>AVERAGE(B4:B11,B13:B23,B25:B26,B28:B30,B32:B40)</f>
        <v>0.35151515151515156</v>
      </c>
      <c r="C42" s="47">
        <f>AVERAGE(C4:C11,C13:C23,C25:C26,C28:C30,C32:C40)</f>
        <v>0.65757575757575759</v>
      </c>
      <c r="D42" s="47">
        <f>AVERAGE(D4:D11,D13:D23,D25:D26,D28:D30,D32:D40)</f>
        <v>1.8181818181818181E-2</v>
      </c>
      <c r="E42" s="47">
        <f>AVERAGE(E4:E11,E13:E23,E25:E26,E28:E30,E32:E40)</f>
        <v>0</v>
      </c>
      <c r="F42" s="47">
        <f>AVERAGE(F4:F11,F13:F23,F25:F26,F28:F30,F32:F40)</f>
        <v>1.0272727272727273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30" sqref="D3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99</v>
      </c>
      <c r="B1" s="122"/>
      <c r="C1" s="122"/>
      <c r="D1" s="122"/>
      <c r="E1" s="122"/>
      <c r="F1" s="122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0.2</v>
      </c>
      <c r="E4" s="12">
        <v>0</v>
      </c>
      <c r="F4" s="12">
        <f t="shared" ref="F4:F11" si="0">B4+C4+D4+E4</f>
        <v>0.2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0.2</v>
      </c>
      <c r="E6" s="12">
        <v>0</v>
      </c>
      <c r="F6" s="12">
        <f t="shared" si="0"/>
        <v>0.2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0.1</v>
      </c>
      <c r="E10" s="12">
        <v>0</v>
      </c>
      <c r="F10" s="12">
        <f t="shared" si="0"/>
        <v>0.1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0.2</v>
      </c>
      <c r="E11" s="12">
        <v>0</v>
      </c>
      <c r="F11" s="12">
        <f t="shared" si="0"/>
        <v>0.2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0.11250000000000002</v>
      </c>
      <c r="E12" s="43">
        <f>AVERAGE(E4:E11)</f>
        <v>0</v>
      </c>
      <c r="F12" s="43">
        <f>AVERAGE(F4:F11)</f>
        <v>0.11250000000000002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0.4</v>
      </c>
      <c r="E15" s="12">
        <v>0</v>
      </c>
      <c r="F15" s="12">
        <f t="shared" si="1"/>
        <v>0.4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0.2</v>
      </c>
      <c r="E23" s="12">
        <v>0</v>
      </c>
      <c r="F23" s="12">
        <f t="shared" si="1"/>
        <v>0.2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5.4545454545454557E-2</v>
      </c>
      <c r="E24" s="44">
        <f>AVERAGE(E13:E23)</f>
        <v>0</v>
      </c>
      <c r="F24" s="44">
        <f>AVERAGE(F13:F23)</f>
        <v>5.4545454545454557E-2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0.2</v>
      </c>
      <c r="E26" s="12">
        <v>0</v>
      </c>
      <c r="F26" s="12">
        <f>B26+C26+D26+E26</f>
        <v>0.2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0.1</v>
      </c>
      <c r="E27" s="43">
        <f>AVERAGE(E25:E26)</f>
        <v>0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0.2</v>
      </c>
      <c r="E28" s="12">
        <v>0</v>
      </c>
      <c r="F28" s="12">
        <f>B28+C28+D28+E28</f>
        <v>0.2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0.2</v>
      </c>
      <c r="E29" s="12">
        <v>0</v>
      </c>
      <c r="F29" s="12">
        <f>B29+C29+D29+E29</f>
        <v>0.2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0.13333333333333333</v>
      </c>
      <c r="E31" s="43">
        <f>AVERAGE(E28:E30)</f>
        <v>0</v>
      </c>
      <c r="F31" s="44">
        <f>AVERAGE(F28:F30)</f>
        <v>0.13333333333333333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0.2</v>
      </c>
      <c r="E32" s="12">
        <v>0</v>
      </c>
      <c r="F32" s="12">
        <f t="shared" ref="F32:F40" si="2">B32+C32+D32+E32</f>
        <v>0.2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0.2</v>
      </c>
      <c r="C34" s="12">
        <v>0</v>
      </c>
      <c r="D34" s="12">
        <v>0</v>
      </c>
      <c r="E34" s="12">
        <v>0</v>
      </c>
      <c r="F34" s="12">
        <f t="shared" si="2"/>
        <v>0.2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0.4</v>
      </c>
      <c r="E37" s="12">
        <v>0</v>
      </c>
      <c r="F37" s="12">
        <f t="shared" si="2"/>
        <v>0.4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0.2</v>
      </c>
      <c r="E38" s="12">
        <v>0</v>
      </c>
      <c r="F38" s="12">
        <f t="shared" si="2"/>
        <v>0.2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0.4</v>
      </c>
      <c r="E39" s="12">
        <v>0</v>
      </c>
      <c r="F39" s="12">
        <f t="shared" si="2"/>
        <v>0.4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0.2</v>
      </c>
      <c r="E40" s="12">
        <v>0</v>
      </c>
      <c r="F40" s="12">
        <f t="shared" si="2"/>
        <v>0.2</v>
      </c>
    </row>
    <row r="41" spans="1:18" x14ac:dyDescent="0.2">
      <c r="A41" s="42" t="s">
        <v>35</v>
      </c>
      <c r="B41" s="44">
        <f>AVERAGE(B32:B40)</f>
        <v>2.2222222222222223E-2</v>
      </c>
      <c r="C41" s="44">
        <f>AVERAGE(C32:C40)</f>
        <v>0</v>
      </c>
      <c r="D41" s="44">
        <f>AVERAGE(D32:D40)</f>
        <v>0.17777777777777776</v>
      </c>
      <c r="E41" s="44">
        <f>AVERAGE(E32:E40)</f>
        <v>0</v>
      </c>
      <c r="F41" s="44">
        <f>AVERAGE(F32:F40)</f>
        <v>0.2</v>
      </c>
    </row>
    <row r="42" spans="1:18" x14ac:dyDescent="0.2">
      <c r="A42" s="46" t="s">
        <v>36</v>
      </c>
      <c r="B42" s="47">
        <f>AVERAGE(B4:B11,B13:B23,B25:B26,B28:B30,B32:B40)</f>
        <v>6.0606060606060606E-3</v>
      </c>
      <c r="C42" s="47">
        <f>AVERAGE(C4:C11,C13:C23,C25:C26,C28:C30,C32:C40)</f>
        <v>0</v>
      </c>
      <c r="D42" s="47">
        <f>AVERAGE(D4:D11,D13:D23,D25:D26,D28:D30,D32:D40)</f>
        <v>0.11212121212121214</v>
      </c>
      <c r="E42" s="47">
        <f>AVERAGE(E4:E11,E13:E23,E25:E26,E28:E30,E32:E40)</f>
        <v>0</v>
      </c>
      <c r="F42" s="47">
        <f>AVERAGE(F4:F11,F13:F23,F25:F26,F28:F30,F32:F40)</f>
        <v>0.11818181818181821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R35" sqref="R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2" t="s">
        <v>100</v>
      </c>
      <c r="B1" s="122"/>
      <c r="C1" s="122"/>
      <c r="D1" s="122"/>
      <c r="E1" s="122"/>
      <c r="F1" s="122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0.2</v>
      </c>
      <c r="D13" s="12">
        <v>0</v>
      </c>
      <c r="E13" s="12">
        <v>0</v>
      </c>
      <c r="F13" s="12">
        <f t="shared" ref="F13:F23" si="1">B13+C13+D13+E13</f>
        <v>0.2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0.2</v>
      </c>
      <c r="D16" s="12">
        <v>0</v>
      </c>
      <c r="E16" s="12">
        <v>0</v>
      </c>
      <c r="F16" s="12">
        <f t="shared" si="1"/>
        <v>0.2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0.2</v>
      </c>
      <c r="D17" s="12">
        <v>0</v>
      </c>
      <c r="E17" s="12">
        <v>0</v>
      </c>
      <c r="F17" s="12">
        <f t="shared" si="1"/>
        <v>0.2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5.4545454545454557E-2</v>
      </c>
      <c r="D24" s="44">
        <f>AVERAGE(D13:D23)</f>
        <v>0</v>
      </c>
      <c r="E24" s="44">
        <f>AVERAGE(E13:E23)</f>
        <v>0</v>
      </c>
      <c r="F24" s="44">
        <f>AVERAGE(F13:F23)</f>
        <v>5.4545454545454557E-2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0.1</v>
      </c>
      <c r="D28" s="12">
        <v>0</v>
      </c>
      <c r="E28" s="12">
        <v>0</v>
      </c>
      <c r="F28" s="12">
        <f>B28+C28+D28+E28</f>
        <v>0.1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0.2</v>
      </c>
      <c r="D29" s="12">
        <v>0</v>
      </c>
      <c r="E29" s="12">
        <v>0</v>
      </c>
      <c r="F29" s="12">
        <f>B29+C29+D29+E29</f>
        <v>0.2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0.10000000000000002</v>
      </c>
      <c r="D31" s="43">
        <f>AVERAGE(D28:D30)</f>
        <v>0</v>
      </c>
      <c r="E31" s="43">
        <f>AVERAGE(E28:E30)</f>
        <v>0</v>
      </c>
      <c r="F31" s="44">
        <f>AVERAGE(F28:F30)</f>
        <v>0.10000000000000002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0.4</v>
      </c>
      <c r="D32" s="12">
        <v>0.2</v>
      </c>
      <c r="E32" s="12">
        <v>0</v>
      </c>
      <c r="F32" s="12">
        <f t="shared" ref="F32:F40" si="2">B32+C32+D32+E32</f>
        <v>0.60000000000000009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0.2</v>
      </c>
      <c r="D33" s="12">
        <v>0.2</v>
      </c>
      <c r="E33" s="12">
        <v>0</v>
      </c>
      <c r="F33" s="12">
        <f t="shared" si="2"/>
        <v>0.4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0.2</v>
      </c>
      <c r="D35" s="12">
        <v>0</v>
      </c>
      <c r="E35" s="12">
        <v>0</v>
      </c>
      <c r="F35" s="12">
        <f t="shared" si="2"/>
        <v>0.2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0.2</v>
      </c>
      <c r="D36" s="12">
        <v>0.3</v>
      </c>
      <c r="E36" s="12">
        <v>0</v>
      </c>
      <c r="F36" s="12">
        <f t="shared" si="2"/>
        <v>0.5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0.2</v>
      </c>
      <c r="D37" s="12">
        <v>0</v>
      </c>
      <c r="E37" s="12">
        <v>0</v>
      </c>
      <c r="F37" s="12">
        <f t="shared" si="2"/>
        <v>0.2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0.2</v>
      </c>
      <c r="D38" s="12">
        <v>0</v>
      </c>
      <c r="E38" s="12">
        <v>0</v>
      </c>
      <c r="F38" s="12">
        <f t="shared" si="2"/>
        <v>0.2</v>
      </c>
    </row>
    <row r="39" spans="1:18" s="6" customFormat="1" x14ac:dyDescent="0.2">
      <c r="A39" s="16" t="s">
        <v>44</v>
      </c>
      <c r="B39" s="12">
        <v>0</v>
      </c>
      <c r="C39" s="12">
        <v>0.2</v>
      </c>
      <c r="D39" s="12">
        <v>0.6</v>
      </c>
      <c r="E39" s="12">
        <v>0</v>
      </c>
      <c r="F39" s="12">
        <f t="shared" si="2"/>
        <v>0.8</v>
      </c>
      <c r="G39" s="60"/>
    </row>
    <row r="40" spans="1:18" s="6" customFormat="1" x14ac:dyDescent="0.2">
      <c r="A40" s="16" t="s">
        <v>88</v>
      </c>
      <c r="B40" s="12">
        <v>0</v>
      </c>
      <c r="C40" s="12">
        <v>0.2</v>
      </c>
      <c r="D40" s="12">
        <v>0.3</v>
      </c>
      <c r="E40" s="12">
        <v>0</v>
      </c>
      <c r="F40" s="12">
        <f t="shared" si="2"/>
        <v>0.5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0.19999999999999998</v>
      </c>
      <c r="D41" s="44">
        <f>AVERAGE(D32:D40)</f>
        <v>0.17777777777777776</v>
      </c>
      <c r="E41" s="44">
        <f>AVERAGE(E32:E40)</f>
        <v>0</v>
      </c>
      <c r="F41" s="44">
        <f>AVERAGE(F32:F40)</f>
        <v>0.37777777777777782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8.1818181818181832E-2</v>
      </c>
      <c r="D42" s="47">
        <f>AVERAGE(D4:D11,D13:D23,D25:D26,D28:D30,D32:D40)</f>
        <v>4.8484848484848478E-2</v>
      </c>
      <c r="E42" s="47">
        <f>AVERAGE(E4:E11,E13:E23,E25:E26,E28:E30,E32:E40)</f>
        <v>0</v>
      </c>
      <c r="F42" s="47">
        <f>AVERAGE(F4:F11,F13:F23,F25:F26,F28:F30,F32:F40)</f>
        <v>0.13030303030303034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4" sqref="B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101</v>
      </c>
      <c r="B1" s="122"/>
      <c r="C1" s="122"/>
      <c r="D1" s="122"/>
      <c r="E1" s="122"/>
      <c r="F1" s="122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0.2</v>
      </c>
      <c r="F5" s="12">
        <f t="shared" si="0"/>
        <v>0.2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0.2</v>
      </c>
      <c r="C6" s="12">
        <v>0.2</v>
      </c>
      <c r="D6" s="12">
        <v>0</v>
      </c>
      <c r="E6" s="12">
        <v>0.2</v>
      </c>
      <c r="F6" s="12">
        <f t="shared" si="0"/>
        <v>0.60000000000000009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0.4</v>
      </c>
      <c r="F8" s="12">
        <f t="shared" si="0"/>
        <v>0.4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0.2</v>
      </c>
      <c r="C9" s="12">
        <v>0</v>
      </c>
      <c r="D9" s="12">
        <v>0.4</v>
      </c>
      <c r="E9" s="12">
        <v>0.8</v>
      </c>
      <c r="F9" s="12">
        <f t="shared" si="0"/>
        <v>1.4000000000000001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0.2</v>
      </c>
      <c r="F10" s="12">
        <f t="shared" si="0"/>
        <v>0.2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0.05</v>
      </c>
      <c r="C12" s="43">
        <f>AVERAGE(C4:C11)</f>
        <v>2.5000000000000001E-2</v>
      </c>
      <c r="D12" s="43">
        <f>AVERAGE(D4:D11)</f>
        <v>0.05</v>
      </c>
      <c r="E12" s="43">
        <f>AVERAGE(E4:E11)</f>
        <v>0.22500000000000001</v>
      </c>
      <c r="F12" s="43">
        <f>AVERAGE(F4:F11)</f>
        <v>0.35000000000000009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0.3</v>
      </c>
      <c r="C16" s="12">
        <v>0</v>
      </c>
      <c r="D16" s="12">
        <v>0</v>
      </c>
      <c r="E16" s="12">
        <v>0</v>
      </c>
      <c r="F16" s="12">
        <f t="shared" si="1"/>
        <v>0.3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0.2</v>
      </c>
      <c r="D17" s="12">
        <v>0</v>
      </c>
      <c r="E17" s="12">
        <v>0.3</v>
      </c>
      <c r="F17" s="12">
        <f t="shared" si="1"/>
        <v>0.5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0.2</v>
      </c>
      <c r="D18" s="12">
        <v>0</v>
      </c>
      <c r="E18" s="12">
        <v>0</v>
      </c>
      <c r="F18" s="12">
        <f t="shared" si="1"/>
        <v>0.2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0.2</v>
      </c>
      <c r="D19" s="12">
        <v>0</v>
      </c>
      <c r="E19" s="12">
        <v>0</v>
      </c>
      <c r="F19" s="12">
        <f t="shared" si="1"/>
        <v>0.2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0.2</v>
      </c>
      <c r="F20" s="12">
        <f t="shared" si="1"/>
        <v>0.2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0.1</v>
      </c>
      <c r="F22" s="12">
        <f t="shared" si="1"/>
        <v>0.1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0.2</v>
      </c>
      <c r="D23" s="12">
        <v>0</v>
      </c>
      <c r="E23" s="12">
        <v>0</v>
      </c>
      <c r="F23" s="12">
        <f t="shared" si="1"/>
        <v>0.2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2.7272727272727271E-2</v>
      </c>
      <c r="C24" s="44">
        <f>AVERAGE(C13:C23)</f>
        <v>7.2727272727272738E-2</v>
      </c>
      <c r="D24" s="44">
        <f>AVERAGE(D13:D23)</f>
        <v>0</v>
      </c>
      <c r="E24" s="44">
        <f>AVERAGE(E13:E23)</f>
        <v>5.4545454545454543E-2</v>
      </c>
      <c r="F24" s="44">
        <f>AVERAGE(F13:F23)</f>
        <v>0.15454545454545454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0.1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0.1</v>
      </c>
      <c r="C28" s="12">
        <v>0</v>
      </c>
      <c r="D28" s="12">
        <v>0</v>
      </c>
      <c r="E28" s="12">
        <v>0.1</v>
      </c>
      <c r="F28" s="12">
        <f>B28+C28+D28+E28</f>
        <v>0.2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0.2</v>
      </c>
      <c r="F29" s="12">
        <f>B29+C29+D29+E29</f>
        <v>0.2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3.3333333333333333E-2</v>
      </c>
      <c r="C31" s="43">
        <f>AVERAGE(C28:C30)</f>
        <v>0</v>
      </c>
      <c r="D31" s="43">
        <f>AVERAGE(D28:D30)</f>
        <v>0</v>
      </c>
      <c r="E31" s="43">
        <f>AVERAGE(E28:E30)</f>
        <v>0.10000000000000002</v>
      </c>
      <c r="F31" s="44">
        <f>AVERAGE(F28:F30)</f>
        <v>0.13333333333333333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0.5</v>
      </c>
      <c r="F36" s="12">
        <f t="shared" si="2"/>
        <v>0.5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0.2</v>
      </c>
      <c r="F37" s="12">
        <f t="shared" si="2"/>
        <v>0.2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7.7777777777777779E-2</v>
      </c>
      <c r="F41" s="44">
        <f>AVERAGE(F32:F40)</f>
        <v>7.7777777777777779E-2</v>
      </c>
    </row>
    <row r="42" spans="1:19" x14ac:dyDescent="0.2">
      <c r="A42" s="46" t="s">
        <v>36</v>
      </c>
      <c r="B42" s="47">
        <f>AVERAGE(B4:B11,B13:B23,B25:B26,B28:B30,B32:B40)</f>
        <v>3.03030303030303E-2</v>
      </c>
      <c r="C42" s="47">
        <f>AVERAGE(C4:C11,C13:C23,C25:C26,C28:C30,C32:C40)</f>
        <v>3.0303030303030304E-2</v>
      </c>
      <c r="D42" s="47">
        <f>AVERAGE(D4:D11,D13:D23,D25:D26,D28:D30,D32:D40)</f>
        <v>1.2121212121212121E-2</v>
      </c>
      <c r="E42" s="47">
        <f>AVERAGE(E4:E11,E13:E23,E25:E26,E28:E30,E32:E40)</f>
        <v>0.10303030303030306</v>
      </c>
      <c r="F42" s="47">
        <f>AVERAGE(F4:F11,F13:F23,F25:F26,F28:F30,F32:F40)</f>
        <v>0.17575757575757581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21" sqref="G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2" t="s">
        <v>102</v>
      </c>
      <c r="B1" s="122"/>
      <c r="C1" s="122"/>
      <c r="D1" s="122"/>
      <c r="E1" s="122"/>
      <c r="F1" s="122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3.2</v>
      </c>
      <c r="C4" s="12">
        <v>1</v>
      </c>
      <c r="D4" s="12">
        <v>1.6</v>
      </c>
      <c r="E4" s="12">
        <v>0.2</v>
      </c>
      <c r="F4" s="12">
        <f t="shared" ref="F4:F11" si="0">B4+C4+D4+E4</f>
        <v>6.0000000000000009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2.8</v>
      </c>
      <c r="C5" s="12">
        <v>0.5</v>
      </c>
      <c r="D5" s="12">
        <v>1.3</v>
      </c>
      <c r="E5" s="12">
        <v>0</v>
      </c>
      <c r="F5" s="12">
        <f t="shared" si="0"/>
        <v>4.5999999999999996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1.2</v>
      </c>
      <c r="C6" s="12">
        <v>0.2</v>
      </c>
      <c r="D6" s="12">
        <v>0.8</v>
      </c>
      <c r="E6" s="12">
        <v>0</v>
      </c>
      <c r="F6" s="12">
        <f t="shared" si="0"/>
        <v>2.2000000000000002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1.8</v>
      </c>
      <c r="C7" s="12">
        <v>0.2</v>
      </c>
      <c r="D7" s="12">
        <v>0.6</v>
      </c>
      <c r="E7" s="12">
        <v>0</v>
      </c>
      <c r="F7" s="12">
        <f t="shared" si="0"/>
        <v>2.6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2.6</v>
      </c>
      <c r="C8" s="12">
        <v>1</v>
      </c>
      <c r="D8" s="12">
        <v>2.6</v>
      </c>
      <c r="E8" s="12">
        <v>0</v>
      </c>
      <c r="F8" s="12">
        <f t="shared" si="0"/>
        <v>6.2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4.2</v>
      </c>
      <c r="C9" s="12">
        <v>0.2</v>
      </c>
      <c r="D9" s="12">
        <v>1</v>
      </c>
      <c r="E9" s="12">
        <v>0</v>
      </c>
      <c r="F9" s="12">
        <f t="shared" si="0"/>
        <v>5.4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1.93</v>
      </c>
      <c r="C10" s="12">
        <v>0.3</v>
      </c>
      <c r="D10" s="12">
        <v>0</v>
      </c>
      <c r="E10" s="12">
        <v>0</v>
      </c>
      <c r="F10" s="12">
        <f t="shared" si="0"/>
        <v>2.23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3</v>
      </c>
      <c r="C11" s="12">
        <v>3</v>
      </c>
      <c r="D11" s="12">
        <v>1.8</v>
      </c>
      <c r="E11" s="12">
        <v>0</v>
      </c>
      <c r="F11" s="12">
        <f t="shared" si="0"/>
        <v>7.8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2.5912500000000001</v>
      </c>
      <c r="C12" s="43">
        <f>AVERAGE(C4:C11)</f>
        <v>0.8</v>
      </c>
      <c r="D12" s="43">
        <f>AVERAGE(D4:D11)</f>
        <v>1.2125000000000001</v>
      </c>
      <c r="E12" s="43">
        <f>AVERAGE(E4:E11)</f>
        <v>2.5000000000000001E-2</v>
      </c>
      <c r="F12" s="43">
        <f>AVERAGE(F4:F11)</f>
        <v>4.6287500000000001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1.4</v>
      </c>
      <c r="C13" s="12">
        <v>0.6</v>
      </c>
      <c r="D13" s="12">
        <v>0.6</v>
      </c>
      <c r="E13" s="12">
        <v>0.2</v>
      </c>
      <c r="F13" s="12">
        <f t="shared" ref="F13:F23" si="1">B13+C13+D13+E13</f>
        <v>2.8000000000000003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0.6</v>
      </c>
      <c r="C14" s="12">
        <v>0.1</v>
      </c>
      <c r="D14" s="12">
        <v>0.6</v>
      </c>
      <c r="E14" s="12">
        <v>0</v>
      </c>
      <c r="F14" s="12">
        <f t="shared" si="1"/>
        <v>1.2999999999999998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1.2</v>
      </c>
      <c r="C15" s="12">
        <v>0.2</v>
      </c>
      <c r="D15" s="12">
        <v>0.4</v>
      </c>
      <c r="E15" s="12">
        <v>0.2</v>
      </c>
      <c r="F15" s="12">
        <f t="shared" si="1"/>
        <v>1.9999999999999998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1.8</v>
      </c>
      <c r="C16" s="12">
        <v>0</v>
      </c>
      <c r="D16" s="12">
        <v>0.5</v>
      </c>
      <c r="E16" s="12">
        <v>0.3</v>
      </c>
      <c r="F16" s="12">
        <f t="shared" si="1"/>
        <v>2.5999999999999996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0.7</v>
      </c>
      <c r="C17" s="12">
        <v>0.2</v>
      </c>
      <c r="D17" s="12">
        <v>0.3</v>
      </c>
      <c r="E17" s="12">
        <v>0</v>
      </c>
      <c r="F17" s="12">
        <f t="shared" si="1"/>
        <v>1.2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1.8</v>
      </c>
      <c r="C18" s="12">
        <v>1.2</v>
      </c>
      <c r="D18" s="12">
        <v>1</v>
      </c>
      <c r="E18" s="12">
        <v>0.2</v>
      </c>
      <c r="F18" s="12">
        <f t="shared" si="1"/>
        <v>4.2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1</v>
      </c>
      <c r="C19" s="12">
        <v>0</v>
      </c>
      <c r="D19" s="12">
        <v>0.4</v>
      </c>
      <c r="E19" s="12">
        <v>0</v>
      </c>
      <c r="F19" s="12">
        <f t="shared" si="1"/>
        <v>1.4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0.2</v>
      </c>
      <c r="C20" s="12">
        <v>0.2</v>
      </c>
      <c r="D20" s="12">
        <v>0.8</v>
      </c>
      <c r="E20" s="12">
        <v>0</v>
      </c>
      <c r="F20" s="12">
        <f t="shared" si="1"/>
        <v>1.2000000000000002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1.2</v>
      </c>
      <c r="C21" s="12">
        <v>0.8</v>
      </c>
      <c r="D21" s="12">
        <v>0</v>
      </c>
      <c r="E21" s="12">
        <v>0</v>
      </c>
      <c r="F21" s="12">
        <f t="shared" si="1"/>
        <v>2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1.5</v>
      </c>
      <c r="C22" s="12">
        <v>0.5</v>
      </c>
      <c r="D22" s="12">
        <v>0.2</v>
      </c>
      <c r="E22" s="12">
        <v>0.1</v>
      </c>
      <c r="F22" s="12">
        <f t="shared" si="1"/>
        <v>2.3000000000000003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1.3</v>
      </c>
      <c r="C23" s="12">
        <v>0.6</v>
      </c>
      <c r="D23" s="12">
        <v>0</v>
      </c>
      <c r="E23" s="12">
        <v>0.3</v>
      </c>
      <c r="F23" s="12">
        <f t="shared" si="1"/>
        <v>2.1999999999999997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1.1545454545454545</v>
      </c>
      <c r="C24" s="44">
        <f>AVERAGE(C13:C23)</f>
        <v>0.39999999999999997</v>
      </c>
      <c r="D24" s="44">
        <f>AVERAGE(D13:D23)</f>
        <v>0.43636363636363634</v>
      </c>
      <c r="E24" s="44">
        <f>AVERAGE(E13:E23)</f>
        <v>0.11818181818181817</v>
      </c>
      <c r="F24" s="44">
        <f>AVERAGE(F13:F23)</f>
        <v>2.1090909090909089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1.8</v>
      </c>
      <c r="C25" s="12">
        <v>0.2</v>
      </c>
      <c r="D25" s="12">
        <v>0.3</v>
      </c>
      <c r="E25" s="12">
        <v>0.3</v>
      </c>
      <c r="F25" s="12">
        <f>B25+C25+D25+E25</f>
        <v>2.5999999999999996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3.4</v>
      </c>
      <c r="C26" s="12">
        <v>0.6</v>
      </c>
      <c r="D26" s="12">
        <v>0.4</v>
      </c>
      <c r="E26" s="12">
        <v>0.2</v>
      </c>
      <c r="F26" s="12">
        <f>B26+C26+D26+E26</f>
        <v>4.6000000000000005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2.6</v>
      </c>
      <c r="C27" s="43">
        <f>AVERAGE(C25:C26)</f>
        <v>0.4</v>
      </c>
      <c r="D27" s="43">
        <f>AVERAGE(D25:D26)</f>
        <v>0.35</v>
      </c>
      <c r="E27" s="43">
        <f>AVERAGE(E25:E26)</f>
        <v>0.25</v>
      </c>
      <c r="F27" s="44">
        <f>AVERAGE(F25:F26)</f>
        <v>3.6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1.3</v>
      </c>
      <c r="C28" s="12">
        <v>0.5</v>
      </c>
      <c r="D28" s="12">
        <v>0.2</v>
      </c>
      <c r="E28" s="12">
        <v>0.4</v>
      </c>
      <c r="F28" s="12">
        <f>B28+C28+D28+E28</f>
        <v>2.4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3.4</v>
      </c>
      <c r="C29" s="12">
        <v>0.4</v>
      </c>
      <c r="D29" s="12">
        <v>2</v>
      </c>
      <c r="E29" s="12">
        <v>0.2</v>
      </c>
      <c r="F29" s="12">
        <f>B29+C29+D29+E29</f>
        <v>6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1.8</v>
      </c>
      <c r="C30" s="12">
        <v>0.2</v>
      </c>
      <c r="D30" s="12">
        <v>0</v>
      </c>
      <c r="E30" s="12">
        <v>0.3</v>
      </c>
      <c r="F30" s="12">
        <f>B30+C30+D30+E30</f>
        <v>2.2999999999999998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2.1666666666666665</v>
      </c>
      <c r="C31" s="43">
        <f>AVERAGE(C28:C30)</f>
        <v>0.3666666666666667</v>
      </c>
      <c r="D31" s="43">
        <f>AVERAGE(D28:D30)</f>
        <v>0.73333333333333339</v>
      </c>
      <c r="E31" s="43">
        <f>AVERAGE(E28:E30)</f>
        <v>0.30000000000000004</v>
      </c>
      <c r="F31" s="44">
        <f>AVERAGE(F28:F30)</f>
        <v>3.5666666666666664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1.2</v>
      </c>
      <c r="C32" s="12">
        <v>0.4</v>
      </c>
      <c r="D32" s="12">
        <v>0.4</v>
      </c>
      <c r="E32" s="12">
        <v>0.4</v>
      </c>
      <c r="F32" s="12">
        <f t="shared" ref="F32:F40" si="2">B32+C32+D32+E32</f>
        <v>2.4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1.4</v>
      </c>
      <c r="C33" s="12">
        <v>0.4</v>
      </c>
      <c r="D33" s="12">
        <v>0.6</v>
      </c>
      <c r="E33" s="12">
        <v>0.2</v>
      </c>
      <c r="F33" s="12">
        <f t="shared" si="2"/>
        <v>2.6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1.1599999999999999</v>
      </c>
      <c r="C34" s="12">
        <v>0</v>
      </c>
      <c r="D34" s="12">
        <v>0</v>
      </c>
      <c r="E34" s="12">
        <v>0.8</v>
      </c>
      <c r="F34" s="12">
        <f t="shared" si="2"/>
        <v>1.96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0.4</v>
      </c>
      <c r="D35" s="12">
        <v>0</v>
      </c>
      <c r="E35" s="12">
        <v>0.2</v>
      </c>
      <c r="F35" s="12">
        <f t="shared" si="2"/>
        <v>0.60000000000000009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1.5</v>
      </c>
      <c r="C36" s="12">
        <v>0.8</v>
      </c>
      <c r="D36" s="12">
        <v>0.4</v>
      </c>
      <c r="E36" s="12">
        <v>0.3</v>
      </c>
      <c r="F36" s="12">
        <f t="shared" si="2"/>
        <v>2.9999999999999996</v>
      </c>
    </row>
    <row r="37" spans="1:18" x14ac:dyDescent="0.2">
      <c r="A37" s="16" t="s">
        <v>32</v>
      </c>
      <c r="B37" s="12">
        <v>1.8</v>
      </c>
      <c r="C37" s="12">
        <v>0.6</v>
      </c>
      <c r="D37" s="12">
        <v>0.6</v>
      </c>
      <c r="E37" s="12">
        <v>0.4</v>
      </c>
      <c r="F37" s="12">
        <f t="shared" si="2"/>
        <v>3.4</v>
      </c>
    </row>
    <row r="38" spans="1:18" x14ac:dyDescent="0.2">
      <c r="A38" s="16" t="s">
        <v>33</v>
      </c>
      <c r="B38" s="12">
        <v>1.4</v>
      </c>
      <c r="C38" s="12">
        <v>0.4</v>
      </c>
      <c r="D38" s="12">
        <v>0</v>
      </c>
      <c r="E38" s="12">
        <v>0.4</v>
      </c>
      <c r="F38" s="12">
        <f t="shared" si="2"/>
        <v>2.1999999999999997</v>
      </c>
    </row>
    <row r="39" spans="1:18" x14ac:dyDescent="0.2">
      <c r="A39" s="16" t="s">
        <v>44</v>
      </c>
      <c r="B39" s="12">
        <v>0.8</v>
      </c>
      <c r="C39" s="12">
        <v>0.2</v>
      </c>
      <c r="D39" s="12">
        <v>9.1999999999999993</v>
      </c>
      <c r="E39" s="12">
        <v>1.4</v>
      </c>
      <c r="F39" s="12">
        <f t="shared" si="2"/>
        <v>11.6</v>
      </c>
    </row>
    <row r="40" spans="1:18" x14ac:dyDescent="0.2">
      <c r="A40" s="16" t="s">
        <v>88</v>
      </c>
      <c r="B40" s="12">
        <v>1.5</v>
      </c>
      <c r="C40" s="12">
        <v>0.5</v>
      </c>
      <c r="D40" s="12">
        <v>0.2</v>
      </c>
      <c r="E40" s="12">
        <v>0.5</v>
      </c>
      <c r="F40" s="12">
        <f t="shared" si="2"/>
        <v>2.7</v>
      </c>
    </row>
    <row r="41" spans="1:18" s="6" customFormat="1" x14ac:dyDescent="0.2">
      <c r="A41" s="42" t="s">
        <v>35</v>
      </c>
      <c r="B41" s="44">
        <f>AVERAGE(B32:B40)</f>
        <v>1.1955555555555555</v>
      </c>
      <c r="C41" s="44">
        <f>AVERAGE(C32:C40)</f>
        <v>0.41111111111111115</v>
      </c>
      <c r="D41" s="44">
        <f>AVERAGE(D32:D40)</f>
        <v>1.2666666666666666</v>
      </c>
      <c r="E41" s="44">
        <f>AVERAGE(E32:E40)</f>
        <v>0.51111111111111107</v>
      </c>
      <c r="F41" s="44">
        <f>AVERAGE(F32:F40)</f>
        <v>3.3844444444444441</v>
      </c>
    </row>
    <row r="42" spans="1:18" x14ac:dyDescent="0.2">
      <c r="A42" s="46" t="s">
        <v>36</v>
      </c>
      <c r="B42" s="47">
        <f>AVERAGE(B4:B11,B13:B23,B25:B26,B28:B30,B32:B40)</f>
        <v>1.6936363636363627</v>
      </c>
      <c r="C42" s="47">
        <f>AVERAGE(C4:C11,C13:C23,C25:C26,C28:C30,C32:C40)</f>
        <v>0.49696969696969695</v>
      </c>
      <c r="D42" s="47">
        <f>AVERAGE(D4:D11,D13:D23,D25:D26,D28:D30,D32:D40)</f>
        <v>0.8727272727272728</v>
      </c>
      <c r="E42" s="47">
        <f>AVERAGE(E4:E11,E13:E23,E25:E26,E28:E30,E32:E40)</f>
        <v>0.22727272727272732</v>
      </c>
      <c r="F42" s="47">
        <f>AVERAGE(F4:F11,F13:F23,F25:F26,F28:F30,F32:F40)</f>
        <v>3.2906060606060605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2" t="s">
        <v>103</v>
      </c>
      <c r="B1" s="122"/>
      <c r="C1" s="122"/>
      <c r="D1" s="122"/>
      <c r="E1" s="122"/>
      <c r="F1" s="122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1995-2018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2018-08-22T19:55:45Z</dcterms:modified>
</cp:coreProperties>
</file>