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8\"/>
    </mc:Choice>
  </mc:AlternateContent>
  <bookViews>
    <workbookView xWindow="0" yWindow="0" windowWidth="14370" windowHeight="6360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F19" i="4" l="1"/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41" i="21" s="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D21" i="1"/>
  <c r="F18" i="4"/>
  <c r="D22" i="1" s="1"/>
  <c r="D23" i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F41" i="19" s="1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30"/>
  <c r="F41" i="16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F27" i="18"/>
  <c r="R31" i="1" s="1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C31" i="1" s="1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T28" i="1"/>
  <c r="V16" i="1"/>
  <c r="AD16" i="1"/>
  <c r="S31" i="1"/>
  <c r="T31" i="1"/>
  <c r="U31" i="1"/>
  <c r="AD31" i="1"/>
  <c r="AE31" i="1"/>
  <c r="S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32"/>
  <c r="AF35" i="1" s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41" i="5"/>
  <c r="E44" i="1"/>
  <c r="F31" i="26" l="1"/>
  <c r="Z35" i="1" s="1"/>
  <c r="F24" i="26"/>
  <c r="Z28" i="1" s="1"/>
  <c r="F12" i="26"/>
  <c r="Z16" i="1" s="1"/>
  <c r="F24" i="19"/>
  <c r="S28" i="1" s="1"/>
  <c r="F41" i="18"/>
  <c r="F27" i="17"/>
  <c r="Q31" i="1" s="1"/>
  <c r="F24" i="18"/>
  <c r="R28" i="1" s="1"/>
  <c r="F42" i="18"/>
  <c r="F12" i="18"/>
  <c r="R16" i="1" s="1"/>
  <c r="F31" i="9"/>
  <c r="I35" i="1" s="1"/>
  <c r="F27" i="7"/>
  <c r="G31" i="1" s="1"/>
  <c r="F12" i="7"/>
  <c r="G16" i="1" s="1"/>
  <c r="F27" i="6"/>
  <c r="F31" i="1" s="1"/>
  <c r="F31" i="4"/>
  <c r="D35" i="1" s="1"/>
  <c r="F12" i="4"/>
  <c r="D16" i="1" s="1"/>
  <c r="F31" i="3"/>
  <c r="C35" i="1" s="1"/>
  <c r="F31" i="2"/>
  <c r="B35" i="1" s="1"/>
  <c r="F27" i="2"/>
  <c r="B31" i="1" s="1"/>
  <c r="B29" i="1"/>
  <c r="B46" i="1" s="1"/>
  <c r="B4" i="33" s="1"/>
  <c r="B9" i="33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/>
  <c r="Q4" i="33" s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F46" i="1" l="1"/>
  <c r="F4" i="33" s="1"/>
  <c r="Y46" i="1"/>
  <c r="T46" i="1"/>
  <c r="AG27" i="1"/>
  <c r="B33" i="33" s="1"/>
  <c r="AG29" i="1"/>
  <c r="B34" i="33" s="1"/>
  <c r="AF46" i="1"/>
  <c r="AG30" i="1"/>
  <c r="Y45" i="1"/>
  <c r="AG36" i="1"/>
  <c r="B39" i="33" s="1"/>
  <c r="J46" i="1"/>
  <c r="J4" i="33" s="1"/>
  <c r="M46" i="1"/>
  <c r="AB46" i="1"/>
  <c r="AC46" i="1"/>
  <c r="AB45" i="1"/>
  <c r="AA46" i="1"/>
  <c r="AA4" i="33" s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C9" i="33"/>
  <c r="D9" i="33" s="1"/>
  <c r="E9" i="33" s="1"/>
  <c r="AG38" i="1"/>
  <c r="B41" i="33" s="1"/>
  <c r="L46" i="1"/>
  <c r="B26" i="33"/>
  <c r="J45" i="1"/>
  <c r="AG43" i="1"/>
  <c r="B46" i="33" s="1"/>
  <c r="I4" i="33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31" i="1"/>
  <c r="H23" i="33" s="1"/>
  <c r="AG28" i="1"/>
  <c r="H22" i="33" s="1"/>
  <c r="B35" i="33"/>
  <c r="AG35" i="1"/>
  <c r="H24" i="33" s="1"/>
  <c r="AG16" i="1"/>
  <c r="H21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<sst xmlns="http://schemas.openxmlformats.org/spreadsheetml/2006/main" count="1522" uniqueCount="128">
  <si>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</si>
  <si>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</si>
  <si>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</si>
  <si>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</si>
  <si>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</si>
  <si>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</si>
  <si>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</si>
  <si>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</si>
  <si>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</si>
  <si>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</si>
  <si>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</si>
  <si>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</si>
  <si>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</si>
  <si>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</si>
  <si>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</si>
  <si>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</si>
  <si>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</si>
  <si>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</si>
  <si>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</si>
  <si>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</si>
  <si>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</si>
  <si>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</si>
  <si>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</si>
  <si>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</si>
  <si>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</si>
  <si>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</si>
  <si>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</si>
  <si>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</si>
  <si>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</si>
  <si>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</si>
  <si>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</si>
  <si>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</si>
  <si>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</si>
  <si>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</si>
  <si>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</si>
  <si>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</si>
  <si>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</si>
  <si>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</si>
  <si>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</si>
  <si>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</si>
  <si>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</si>
  <si>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</si>
  <si>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</si>
  <si>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</si>
  <si>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</si>
  <si>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</si>
  <si>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</si>
  <si>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</si>
  <si>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</si>
  <si>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</si>
  <si>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</si>
  <si>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</si>
  <si>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</si>
  <si>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</si>
  <si>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</si>
  <si>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</si>
  <si>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</si>
  <si>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</si>
  <si>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</si>
  <si>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</si>
  <si>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</si>
  <si>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</si>
  <si>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</si>
  <si>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</si>
  <si>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</si>
  <si>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</si>
  <si>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</si>
  <si>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</si>
  <si>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</si>
  <si>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</si>
  <si>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</si>
  <si>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</si>
  <si>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</si>
  <si>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</si>
  <si>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</si>
  <si>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</si>
  <si>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</si>
  <si>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</si>
  <si>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</si>
  <si>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</si>
  <si>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</si>
  <si>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</si>
  <si>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</si>
  <si>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</si>
  <si>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</si>
  <si>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</si>
  <si>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</si>
  <si>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</si>
  <si>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</si>
  <si>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</si>
  <si>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</si>
  <si>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</si>
  <si>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</si>
  <si>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2018</t>
  </si>
  <si>
    <t>BOLETIM PLUVIOMÉTRICO MENSAL - AGOSTO - 2018</t>
  </si>
  <si>
    <t>São Paulo 01 de agosto de 2018</t>
  </si>
  <si>
    <t>São Paulo 02 de agosto de 2018</t>
  </si>
  <si>
    <t>São Paulo 03 de agosto de 2018</t>
  </si>
  <si>
    <t>São Paulo 04 de agosto de 2018</t>
  </si>
  <si>
    <t>São Paulo 05 de agosto de 2018</t>
  </si>
  <si>
    <t>São Paulo 06 de agosto de 2018</t>
  </si>
  <si>
    <t>São Paulo 07 de agosto de 2018</t>
  </si>
  <si>
    <t>São Paulo 08 de agosto de 2018</t>
  </si>
  <si>
    <t>São Paulo 09 de agosto de 2018</t>
  </si>
  <si>
    <t>São Paulo 10 de agosto de 2018</t>
  </si>
  <si>
    <t>São Paulo 11 de agosto de 2018</t>
  </si>
  <si>
    <t>São Paulo 12 de agosto de 2018</t>
  </si>
  <si>
    <t>São Paulo 13 de agosto de 2018</t>
  </si>
  <si>
    <t>São Paulo 14 de agosto de 2018</t>
  </si>
  <si>
    <t>São Paulo 15 de agosto de 2018</t>
  </si>
  <si>
    <t>São Paulo 16 de agosto de 2018</t>
  </si>
  <si>
    <t>São Paulo 17 de agosto de 2018</t>
  </si>
  <si>
    <t>São Paulo 18 de agosto de 2018</t>
  </si>
  <si>
    <t>São Paulo 19 de agosto de 2018</t>
  </si>
  <si>
    <t>São Paulo 20 de agosto de 2018</t>
  </si>
  <si>
    <t>São Paulo 21 de agosto de 2018</t>
  </si>
  <si>
    <t>São Paulo 22 de agosto de 2018</t>
  </si>
  <si>
    <t>São Paulo 23 de agosto de 2018</t>
  </si>
  <si>
    <t>São Paulo 24 de agosto de 2018</t>
  </si>
  <si>
    <t>São Paulo 25 de agosto de 2018</t>
  </si>
  <si>
    <t>São Paulo 26 de agosto de 2018</t>
  </si>
  <si>
    <t>São Paulo 27 de agosto de 2018</t>
  </si>
  <si>
    <t>São Paulo 28 de agosto de 2018</t>
  </si>
  <si>
    <t>São Paulo 29 de agosto de 2018</t>
  </si>
  <si>
    <t>São Paulo 30 de agosto de 2018</t>
  </si>
  <si>
    <t>São Paulo 31 de agosto de 2018</t>
  </si>
  <si>
    <t>AGOSTO</t>
  </si>
  <si>
    <t>SIURB - Secretaria Municipal de Infraestrutura Urbana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</si>
</sst>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Agosto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17.600000000000001</c:v>
                </c:pt>
                <c:pt idx="1">
                  <c:v>25.1</c:v>
                </c:pt>
                <c:pt idx="2">
                  <c:v>31.2</c:v>
                </c:pt>
                <c:pt idx="3">
                  <c:v>37.200000000000003</c:v>
                </c:pt>
                <c:pt idx="4">
                  <c:v>2.1</c:v>
                </c:pt>
                <c:pt idx="5">
                  <c:v>73.8</c:v>
                </c:pt>
                <c:pt idx="6">
                  <c:v>30.9</c:v>
                </c:pt>
                <c:pt idx="7">
                  <c:v>38.6</c:v>
                </c:pt>
                <c:pt idx="8">
                  <c:v>20.5</c:v>
                </c:pt>
                <c:pt idx="9">
                  <c:v>1.3</c:v>
                </c:pt>
                <c:pt idx="10">
                  <c:v>7.9</c:v>
                </c:pt>
                <c:pt idx="11">
                  <c:v>1.6</c:v>
                </c:pt>
                <c:pt idx="12">
                  <c:v>0</c:v>
                </c:pt>
                <c:pt idx="13">
                  <c:v>73.400000000000006</c:v>
                </c:pt>
                <c:pt idx="14">
                  <c:v>55.4</c:v>
                </c:pt>
                <c:pt idx="15">
                  <c:v>0.6</c:v>
                </c:pt>
                <c:pt idx="16">
                  <c:v>47.6</c:v>
                </c:pt>
                <c:pt idx="17">
                  <c:v>0.09</c:v>
                </c:pt>
                <c:pt idx="18">
                  <c:v>5.7</c:v>
                </c:pt>
                <c:pt idx="19">
                  <c:v>36.700000000000003</c:v>
                </c:pt>
                <c:pt idx="20">
                  <c:v>23.5</c:v>
                </c:pt>
                <c:pt idx="21">
                  <c:v>68.5</c:v>
                </c:pt>
                <c:pt idx="22">
                  <c:v>61.1</c:v>
                </c:pt>
                <c:pt idx="23">
                  <c:v>34.478787878787877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08048"/>
        <c:axId val="13331040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28.712608695652172</c:v>
                </c:pt>
                <c:pt idx="1">
                  <c:v>28.712608695652172</c:v>
                </c:pt>
                <c:pt idx="2">
                  <c:v>28.712608695652172</c:v>
                </c:pt>
                <c:pt idx="3">
                  <c:v>28.712608695652172</c:v>
                </c:pt>
                <c:pt idx="4">
                  <c:v>28.712608695652172</c:v>
                </c:pt>
                <c:pt idx="5">
                  <c:v>28.712608695652172</c:v>
                </c:pt>
                <c:pt idx="6">
                  <c:v>28.712608695652172</c:v>
                </c:pt>
                <c:pt idx="7">
                  <c:v>28.712608695652172</c:v>
                </c:pt>
                <c:pt idx="8">
                  <c:v>28.712608695652172</c:v>
                </c:pt>
                <c:pt idx="9">
                  <c:v>28.712608695652172</c:v>
                </c:pt>
                <c:pt idx="10">
                  <c:v>28.712608695652172</c:v>
                </c:pt>
                <c:pt idx="11">
                  <c:v>28.712608695652172</c:v>
                </c:pt>
                <c:pt idx="12">
                  <c:v>28.712608695652172</c:v>
                </c:pt>
                <c:pt idx="13">
                  <c:v>28.712608695652172</c:v>
                </c:pt>
                <c:pt idx="14">
                  <c:v>28.712608695652172</c:v>
                </c:pt>
                <c:pt idx="15">
                  <c:v>28.712608695652172</c:v>
                </c:pt>
                <c:pt idx="16">
                  <c:v>28.712608695652172</c:v>
                </c:pt>
                <c:pt idx="17">
                  <c:v>28.712608695652172</c:v>
                </c:pt>
                <c:pt idx="18">
                  <c:v>28.712608695652172</c:v>
                </c:pt>
                <c:pt idx="19">
                  <c:v>28.712608695652172</c:v>
                </c:pt>
                <c:pt idx="20">
                  <c:v>28.712608695652172</c:v>
                </c:pt>
                <c:pt idx="21">
                  <c:v>28.712608695652172</c:v>
                </c:pt>
                <c:pt idx="22">
                  <c:v>28.712608695652172</c:v>
                </c:pt>
                <c:pt idx="23">
                  <c:v>28.712608695652172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08048"/>
        <c:axId val="133310400"/>
      </c:lineChart>
      <c:catAx>
        <c:axId val="13330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1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1040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080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Agosto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3.6969696969696959</c:v>
                </c:pt>
                <c:pt idx="1">
                  <c:v>0.45969696969696955</c:v>
                </c:pt>
                <c:pt idx="2">
                  <c:v>14.813030303030304</c:v>
                </c:pt>
                <c:pt idx="4">
                  <c:v>0.12727272727272734</c:v>
                </c:pt>
                <c:pt idx="5">
                  <c:v>4.9557575757575751</c:v>
                </c:pt>
                <c:pt idx="7">
                  <c:v>0.2878787878787879</c:v>
                </c:pt>
                <c:pt idx="8">
                  <c:v>1.3666666666666665</c:v>
                </c:pt>
                <c:pt idx="15">
                  <c:v>0.69696969696969691</c:v>
                </c:pt>
                <c:pt idx="16">
                  <c:v>6.3636363636363644E-2</c:v>
                </c:pt>
                <c:pt idx="17" formatCode="0.00">
                  <c:v>3.0303030303030304E-2</c:v>
                </c:pt>
                <c:pt idx="24">
                  <c:v>7.8766666666666652</c:v>
                </c:pt>
                <c:pt idx="25">
                  <c:v>0.10393939393939397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08440"/>
        <c:axId val="133304520"/>
      </c:barChart>
      <c:catAx>
        <c:axId val="133308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04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04520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0844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Agosto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0.94242424242424261</c:v>
                </c:pt>
                <c:pt idx="3">
                  <c:v>2.4</c:v>
                </c:pt>
                <c:pt idx="4">
                  <c:v>4.4424242424242424</c:v>
                </c:pt>
                <c:pt idx="5">
                  <c:v>4.4424242424242424</c:v>
                </c:pt>
                <c:pt idx="6">
                  <c:v>4.4424242424242424</c:v>
                </c:pt>
                <c:pt idx="7">
                  <c:v>4.4424242424242424</c:v>
                </c:pt>
                <c:pt idx="8">
                  <c:v>4.4424242424242424</c:v>
                </c:pt>
                <c:pt idx="9">
                  <c:v>4.4424242424242424</c:v>
                </c:pt>
                <c:pt idx="10">
                  <c:v>4.4424242424242424</c:v>
                </c:pt>
                <c:pt idx="11">
                  <c:v>4.4424242424242424</c:v>
                </c:pt>
                <c:pt idx="12">
                  <c:v>4.4424242424242424</c:v>
                </c:pt>
                <c:pt idx="13">
                  <c:v>4.4424242424242424</c:v>
                </c:pt>
                <c:pt idx="14">
                  <c:v>13.115151515151513</c:v>
                </c:pt>
                <c:pt idx="15">
                  <c:v>17.887878787878787</c:v>
                </c:pt>
                <c:pt idx="16">
                  <c:v>30.018181818181816</c:v>
                </c:pt>
                <c:pt idx="17">
                  <c:v>30.427272727272726</c:v>
                </c:pt>
                <c:pt idx="18">
                  <c:v>34.584848484848486</c:v>
                </c:pt>
                <c:pt idx="19">
                  <c:v>58.439393939393931</c:v>
                </c:pt>
                <c:pt idx="20">
                  <c:v>61.05151515151514</c:v>
                </c:pt>
                <c:pt idx="21">
                  <c:v>61.05151515151514</c:v>
                </c:pt>
                <c:pt idx="22">
                  <c:v>61.05151515151514</c:v>
                </c:pt>
                <c:pt idx="23">
                  <c:v>61.05151515151514</c:v>
                </c:pt>
                <c:pt idx="24">
                  <c:v>61.05151515151514</c:v>
                </c:pt>
                <c:pt idx="25">
                  <c:v>61.05151515151514</c:v>
                </c:pt>
                <c:pt idx="26">
                  <c:v>61.05151515151514</c:v>
                </c:pt>
                <c:pt idx="27">
                  <c:v>61.05151515151514</c:v>
                </c:pt>
                <c:pt idx="28">
                  <c:v>61.05151515151514</c:v>
                </c:pt>
                <c:pt idx="29">
                  <c:v>61.05151515151514</c:v>
                </c:pt>
                <c:pt idx="30">
                  <c:v>61.130303030303018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09224"/>
        <c:axId val="13330530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3.6969696969696959</c:v>
                </c:pt>
                <c:pt idx="1">
                  <c:v>4.1566666666666654</c:v>
                </c:pt>
                <c:pt idx="2">
                  <c:v>18.969696969696969</c:v>
                </c:pt>
                <c:pt idx="3">
                  <c:v>18.969696969696969</c:v>
                </c:pt>
                <c:pt idx="4">
                  <c:v>19.096969696969698</c:v>
                </c:pt>
                <c:pt idx="5">
                  <c:v>24.052727272727275</c:v>
                </c:pt>
                <c:pt idx="6">
                  <c:v>24.052727272727275</c:v>
                </c:pt>
                <c:pt idx="7">
                  <c:v>24.340606060606063</c:v>
                </c:pt>
                <c:pt idx="8">
                  <c:v>25.707272727272731</c:v>
                </c:pt>
                <c:pt idx="9">
                  <c:v>25.707272727272731</c:v>
                </c:pt>
                <c:pt idx="10">
                  <c:v>25.707272727272731</c:v>
                </c:pt>
                <c:pt idx="11">
                  <c:v>25.707272727272731</c:v>
                </c:pt>
                <c:pt idx="12">
                  <c:v>25.707272727272731</c:v>
                </c:pt>
                <c:pt idx="13">
                  <c:v>25.707272727272731</c:v>
                </c:pt>
                <c:pt idx="14">
                  <c:v>25.707272727272731</c:v>
                </c:pt>
                <c:pt idx="15">
                  <c:v>26.404242424242426</c:v>
                </c:pt>
                <c:pt idx="16">
                  <c:v>26.467878787878789</c:v>
                </c:pt>
                <c:pt idx="17">
                  <c:v>26.49818181818182</c:v>
                </c:pt>
                <c:pt idx="18">
                  <c:v>26.49818181818182</c:v>
                </c:pt>
                <c:pt idx="19">
                  <c:v>26.49818181818182</c:v>
                </c:pt>
                <c:pt idx="20">
                  <c:v>26.49818181818182</c:v>
                </c:pt>
                <c:pt idx="21">
                  <c:v>26.49818181818182</c:v>
                </c:pt>
                <c:pt idx="22">
                  <c:v>26.49818181818182</c:v>
                </c:pt>
                <c:pt idx="23">
                  <c:v>26.49818181818182</c:v>
                </c:pt>
                <c:pt idx="24">
                  <c:v>34.374848484848485</c:v>
                </c:pt>
                <c:pt idx="25">
                  <c:v>34.478787878787877</c:v>
                </c:pt>
                <c:pt idx="26">
                  <c:v>34.478787878787877</c:v>
                </c:pt>
                <c:pt idx="27">
                  <c:v>34.478787878787877</c:v>
                </c:pt>
                <c:pt idx="28">
                  <c:v>34.478787878787877</c:v>
                </c:pt>
                <c:pt idx="29">
                  <c:v>34.478787878787877</c:v>
                </c:pt>
                <c:pt idx="30">
                  <c:v>34.478787878787877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28.712608695652172</c:v>
                </c:pt>
                <c:pt idx="1">
                  <c:v>28.712608695652172</c:v>
                </c:pt>
                <c:pt idx="2">
                  <c:v>28.712608695652172</c:v>
                </c:pt>
                <c:pt idx="3">
                  <c:v>28.712608695652172</c:v>
                </c:pt>
                <c:pt idx="4">
                  <c:v>28.712608695652172</c:v>
                </c:pt>
                <c:pt idx="5">
                  <c:v>28.712608695652172</c:v>
                </c:pt>
                <c:pt idx="6">
                  <c:v>28.712608695652172</c:v>
                </c:pt>
                <c:pt idx="7">
                  <c:v>28.712608695652172</c:v>
                </c:pt>
                <c:pt idx="8">
                  <c:v>28.712608695652172</c:v>
                </c:pt>
                <c:pt idx="9">
                  <c:v>28.712608695652172</c:v>
                </c:pt>
                <c:pt idx="10">
                  <c:v>28.712608695652172</c:v>
                </c:pt>
                <c:pt idx="11">
                  <c:v>28.712608695652172</c:v>
                </c:pt>
                <c:pt idx="12">
                  <c:v>28.712608695652172</c:v>
                </c:pt>
                <c:pt idx="13">
                  <c:v>28.712608695652172</c:v>
                </c:pt>
                <c:pt idx="14">
                  <c:v>28.712608695652172</c:v>
                </c:pt>
                <c:pt idx="15">
                  <c:v>28.712608695652172</c:v>
                </c:pt>
                <c:pt idx="16">
                  <c:v>28.712608695652172</c:v>
                </c:pt>
                <c:pt idx="17">
                  <c:v>28.712608695652172</c:v>
                </c:pt>
                <c:pt idx="18">
                  <c:v>28.712608695652172</c:v>
                </c:pt>
                <c:pt idx="19">
                  <c:v>28.712608695652172</c:v>
                </c:pt>
                <c:pt idx="20">
                  <c:v>28.712608695652172</c:v>
                </c:pt>
                <c:pt idx="21">
                  <c:v>28.712608695652172</c:v>
                </c:pt>
                <c:pt idx="22">
                  <c:v>28.712608695652172</c:v>
                </c:pt>
                <c:pt idx="23">
                  <c:v>28.712608695652172</c:v>
                </c:pt>
                <c:pt idx="24">
                  <c:v>28.712608695652172</c:v>
                </c:pt>
                <c:pt idx="25">
                  <c:v>28.712608695652172</c:v>
                </c:pt>
                <c:pt idx="26">
                  <c:v>28.712608695652172</c:v>
                </c:pt>
                <c:pt idx="27">
                  <c:v>28.712608695652172</c:v>
                </c:pt>
                <c:pt idx="28">
                  <c:v>28.712608695652172</c:v>
                </c:pt>
                <c:pt idx="29">
                  <c:v>28.712608695652172</c:v>
                </c:pt>
                <c:pt idx="30">
                  <c:v>28.712608695652172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06088"/>
        <c:axId val="133309616"/>
      </c:lineChart>
      <c:catAx>
        <c:axId val="133309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05304"/>
        <c:crosses val="autoZero"/>
        <c:auto val="0"/>
        <c:lblAlgn val="ctr"/>
        <c:lblOffset val="100"/>
        <c:noMultiLvlLbl val="0"/>
      </c:catAx>
      <c:valAx>
        <c:axId val="1333053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3309224"/>
        <c:crosses val="autoZero"/>
        <c:crossBetween val="between"/>
      </c:valAx>
      <c:catAx>
        <c:axId val="133306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33309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09616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333060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Agosto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35.799999999999997</c:v>
                </c:pt>
                <c:pt idx="1">
                  <c:v>37.299999999999997</c:v>
                </c:pt>
                <c:pt idx="2">
                  <c:v>43.4</c:v>
                </c:pt>
                <c:pt idx="3">
                  <c:v>29.4</c:v>
                </c:pt>
                <c:pt idx="4">
                  <c:v>35.200000000000003</c:v>
                </c:pt>
                <c:pt idx="5">
                  <c:v>45</c:v>
                </c:pt>
                <c:pt idx="6">
                  <c:v>34.15</c:v>
                </c:pt>
                <c:pt idx="7">
                  <c:v>30.6</c:v>
                </c:pt>
                <c:pt idx="8">
                  <c:v>37</c:v>
                </c:pt>
                <c:pt idx="9">
                  <c:v>35.35</c:v>
                </c:pt>
                <c:pt idx="10">
                  <c:v>28.2</c:v>
                </c:pt>
                <c:pt idx="11">
                  <c:v>30.299999999999997</c:v>
                </c:pt>
                <c:pt idx="12">
                  <c:v>29.599999999999998</c:v>
                </c:pt>
                <c:pt idx="13">
                  <c:v>29.000000000000004</c:v>
                </c:pt>
                <c:pt idx="14">
                  <c:v>38.400000000000006</c:v>
                </c:pt>
                <c:pt idx="15">
                  <c:v>35.400000000000006</c:v>
                </c:pt>
                <c:pt idx="16">
                  <c:v>35.4</c:v>
                </c:pt>
                <c:pt idx="17">
                  <c:v>31.25</c:v>
                </c:pt>
                <c:pt idx="18">
                  <c:v>40.700000000000003</c:v>
                </c:pt>
                <c:pt idx="19">
                  <c:v>37.6</c:v>
                </c:pt>
                <c:pt idx="20">
                  <c:v>33</c:v>
                </c:pt>
                <c:pt idx="21">
                  <c:v>34.5</c:v>
                </c:pt>
                <c:pt idx="22">
                  <c:v>36.200000000000003</c:v>
                </c:pt>
                <c:pt idx="23">
                  <c:v>40.4</c:v>
                </c:pt>
                <c:pt idx="24">
                  <c:v>26.399999999999995</c:v>
                </c:pt>
                <c:pt idx="25">
                  <c:v>36</c:v>
                </c:pt>
                <c:pt idx="26">
                  <c:v>30.250000000000004</c:v>
                </c:pt>
                <c:pt idx="27">
                  <c:v>31.999999999999996</c:v>
                </c:pt>
                <c:pt idx="28">
                  <c:v>34.5</c:v>
                </c:pt>
                <c:pt idx="29">
                  <c:v>35.6</c:v>
                </c:pt>
                <c:pt idx="30">
                  <c:v>36.199999999999996</c:v>
                </c:pt>
                <c:pt idx="31">
                  <c:v>35</c:v>
                </c:pt>
                <c:pt idx="32">
                  <c:v>28.699999999999996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11968"/>
        <c:axId val="13331000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28.712608695652172</c:v>
                </c:pt>
                <c:pt idx="1">
                  <c:v>28.712608695652172</c:v>
                </c:pt>
                <c:pt idx="2">
                  <c:v>28.712608695652172</c:v>
                </c:pt>
                <c:pt idx="3">
                  <c:v>28.712608695652172</c:v>
                </c:pt>
                <c:pt idx="4">
                  <c:v>28.712608695652172</c:v>
                </c:pt>
                <c:pt idx="5">
                  <c:v>28.712608695652172</c:v>
                </c:pt>
                <c:pt idx="6">
                  <c:v>28.712608695652172</c:v>
                </c:pt>
                <c:pt idx="7">
                  <c:v>28.712608695652172</c:v>
                </c:pt>
                <c:pt idx="8">
                  <c:v>28.712608695652172</c:v>
                </c:pt>
                <c:pt idx="9">
                  <c:v>28.712608695652172</c:v>
                </c:pt>
                <c:pt idx="10">
                  <c:v>28.712608695652172</c:v>
                </c:pt>
                <c:pt idx="11">
                  <c:v>28.712608695652172</c:v>
                </c:pt>
                <c:pt idx="12">
                  <c:v>28.712608695652172</c:v>
                </c:pt>
                <c:pt idx="13">
                  <c:v>28.712608695652172</c:v>
                </c:pt>
                <c:pt idx="14">
                  <c:v>28.712608695652172</c:v>
                </c:pt>
                <c:pt idx="15">
                  <c:v>28.712608695652172</c:v>
                </c:pt>
                <c:pt idx="16">
                  <c:v>28.712608695652172</c:v>
                </c:pt>
                <c:pt idx="17">
                  <c:v>28.712608695652172</c:v>
                </c:pt>
                <c:pt idx="18">
                  <c:v>28.712608695652172</c:v>
                </c:pt>
                <c:pt idx="19">
                  <c:v>28.712608695652172</c:v>
                </c:pt>
                <c:pt idx="20">
                  <c:v>28.712608695652172</c:v>
                </c:pt>
                <c:pt idx="21">
                  <c:v>28.712608695652172</c:v>
                </c:pt>
                <c:pt idx="22">
                  <c:v>28.712608695652172</c:v>
                </c:pt>
                <c:pt idx="23">
                  <c:v>28.712608695652172</c:v>
                </c:pt>
                <c:pt idx="24">
                  <c:v>28.712608695652172</c:v>
                </c:pt>
                <c:pt idx="25">
                  <c:v>28.712608695652172</c:v>
                </c:pt>
                <c:pt idx="26">
                  <c:v>28.712608695652172</c:v>
                </c:pt>
                <c:pt idx="27">
                  <c:v>28.712608695652172</c:v>
                </c:pt>
                <c:pt idx="28">
                  <c:v>28.712608695652172</c:v>
                </c:pt>
                <c:pt idx="29">
                  <c:v>28.712608695652172</c:v>
                </c:pt>
                <c:pt idx="30">
                  <c:v>28.712608695652172</c:v>
                </c:pt>
                <c:pt idx="31">
                  <c:v>28.712608695652172</c:v>
                </c:pt>
                <c:pt idx="32">
                  <c:v>28.712608695652172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11968"/>
        <c:axId val="133310008"/>
      </c:lineChart>
      <c:catAx>
        <c:axId val="13331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10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31000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3331196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Agosto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36.356250000000003</c:v>
                </c:pt>
                <c:pt idx="1">
                  <c:v>33.690909090909088</c:v>
                </c:pt>
                <c:pt idx="2">
                  <c:v>35.299999999999997</c:v>
                </c:pt>
                <c:pt idx="3">
                  <c:v>37.033333333333331</c:v>
                </c:pt>
                <c:pt idx="4">
                  <c:v>32.73888888888888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8176"/>
        <c:axId val="55785620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28.712608695652172</c:v>
                </c:pt>
                <c:pt idx="1">
                  <c:v>28.712608695652172</c:v>
                </c:pt>
                <c:pt idx="2">
                  <c:v>28.712608695652172</c:v>
                </c:pt>
                <c:pt idx="3">
                  <c:v>28.712608695652172</c:v>
                </c:pt>
                <c:pt idx="4">
                  <c:v>28.712608695652172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28176"/>
        <c:axId val="557856200"/>
      </c:lineChart>
      <c:catAx>
        <c:axId val="34042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856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785620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04281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0.912</cdr:x>
      <cdr:y>0.51277</cdr:y>
    </cdr:from>
    <cdr:to>
      <cdr:x>0.99125</cdr:x>
      <cdr:y>0.56352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004" y="2901184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(28,7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0.57698</cdr:y>
    </cdr:from>
    <cdr:to>
      <cdr:x>0.98921</cdr:x>
      <cdr:y>0.62898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32644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(28,7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0.57557</cdr:y>
    </cdr:from>
    <cdr:to>
      <cdr:x>0.99201</cdr:x>
      <cdr:y>0.62707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51" y="3256490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(28,7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0.47412</cdr:y>
    </cdr:from>
    <cdr:to>
      <cdr:x>0.99026</cdr:x>
      <cdr:y>0.52412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42" y="2682508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(28,7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41" sqref="AH41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7" ht="18" x14ac:dyDescent="0.25">
      <c r="A2" s="125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</row>
    <row r="3" spans="1:37" ht="18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6" t="s">
        <v>94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1"/>
      <c r="AK6" s="121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4</v>
      </c>
      <c r="C8" s="94">
        <f>'02'!F4</f>
        <v>0</v>
      </c>
      <c r="D8" s="94">
        <f>'03'!F4</f>
        <v>16.399999999999999</v>
      </c>
      <c r="E8" s="94">
        <f>'04'!F4</f>
        <v>0</v>
      </c>
      <c r="F8" s="94">
        <f>'05'!F4</f>
        <v>0</v>
      </c>
      <c r="G8" s="94">
        <f>'06'!F4</f>
        <v>5.4</v>
      </c>
      <c r="H8" s="94">
        <f>'07'!F4</f>
        <v>0</v>
      </c>
      <c r="I8" s="94">
        <f>'08'!F4</f>
        <v>0</v>
      </c>
      <c r="J8" s="94">
        <f>'09'!F4</f>
        <v>1.4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8.6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35.799999999999997</v>
      </c>
      <c r="AH8" s="13"/>
      <c r="AJ8" s="14"/>
      <c r="AK8" s="15"/>
    </row>
    <row r="9" spans="1:37" x14ac:dyDescent="0.2">
      <c r="A9" s="16" t="s">
        <v>3</v>
      </c>
      <c r="B9" s="94">
        <f>'01'!F5</f>
        <v>3.8</v>
      </c>
      <c r="C9" s="94">
        <f>'02'!F5</f>
        <v>0.2</v>
      </c>
      <c r="D9" s="94">
        <f>'03'!F5</f>
        <v>17</v>
      </c>
      <c r="E9" s="94">
        <f>'04'!F5</f>
        <v>0</v>
      </c>
      <c r="F9" s="94">
        <f>'05'!F5</f>
        <v>0</v>
      </c>
      <c r="G9" s="94">
        <f>'06'!F5</f>
        <v>5</v>
      </c>
      <c r="H9" s="94">
        <f>'07'!F5</f>
        <v>0</v>
      </c>
      <c r="I9" s="94">
        <f>'08'!F5</f>
        <v>0.2</v>
      </c>
      <c r="J9" s="94">
        <f>'09'!F5</f>
        <v>1.6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0.8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8.6999999999999993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37.299999999999997</v>
      </c>
      <c r="AH9" s="13"/>
      <c r="AJ9" s="14"/>
      <c r="AK9" s="15"/>
    </row>
    <row r="10" spans="1:37" x14ac:dyDescent="0.2">
      <c r="A10" s="16" t="s">
        <v>4</v>
      </c>
      <c r="B10" s="94">
        <f>'01'!F6</f>
        <v>3.4</v>
      </c>
      <c r="C10" s="94">
        <f>'02'!F6</f>
        <v>0.4</v>
      </c>
      <c r="D10" s="94">
        <f>'03'!F6</f>
        <v>18.8</v>
      </c>
      <c r="E10" s="94">
        <f>'04'!F6</f>
        <v>0</v>
      </c>
      <c r="F10" s="94">
        <f>'05'!F6</f>
        <v>0</v>
      </c>
      <c r="G10" s="94">
        <f>'06'!F6</f>
        <v>6.2</v>
      </c>
      <c r="H10" s="94">
        <f>'07'!F6</f>
        <v>0</v>
      </c>
      <c r="I10" s="94">
        <f>'08'!F6</f>
        <v>0</v>
      </c>
      <c r="J10" s="94">
        <f>'09'!F6</f>
        <v>5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1.4</v>
      </c>
      <c r="R10" s="94">
        <f>'17'!F6</f>
        <v>0.2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8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43.4</v>
      </c>
      <c r="AH10" s="13"/>
      <c r="AJ10" s="14"/>
      <c r="AK10" s="17"/>
    </row>
    <row r="11" spans="1:37" x14ac:dyDescent="0.2">
      <c r="A11" s="16" t="s">
        <v>5</v>
      </c>
      <c r="B11" s="94">
        <f>'01'!F7</f>
        <v>3.8</v>
      </c>
      <c r="C11" s="94">
        <f>'02'!F7</f>
        <v>0.2</v>
      </c>
      <c r="D11" s="94">
        <f>'03'!F7</f>
        <v>12.4</v>
      </c>
      <c r="E11" s="94">
        <f>'04'!F7</f>
        <v>0</v>
      </c>
      <c r="F11" s="94">
        <f>'05'!F7</f>
        <v>0</v>
      </c>
      <c r="G11" s="94">
        <f>'06'!F7</f>
        <v>4.4000000000000004</v>
      </c>
      <c r="H11" s="94">
        <f>'07'!F7</f>
        <v>0</v>
      </c>
      <c r="I11" s="94">
        <f>'08'!F7</f>
        <v>0.4</v>
      </c>
      <c r="J11" s="94">
        <f>'09'!F7</f>
        <v>1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0.60000000000000009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6.6000000000000005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29.4</v>
      </c>
      <c r="AH11" s="13"/>
      <c r="AJ11" s="14"/>
      <c r="AK11" s="17"/>
    </row>
    <row r="12" spans="1:37" x14ac:dyDescent="0.2">
      <c r="A12" s="16" t="s">
        <v>6</v>
      </c>
      <c r="B12" s="94">
        <f>'01'!F8</f>
        <v>3.6</v>
      </c>
      <c r="C12" s="94">
        <f>'02'!F8</f>
        <v>0.2</v>
      </c>
      <c r="D12" s="94">
        <f>'03'!F8</f>
        <v>17.8</v>
      </c>
      <c r="E12" s="94">
        <f>'04'!F8</f>
        <v>0</v>
      </c>
      <c r="F12" s="94">
        <f>'05'!F8</f>
        <v>0</v>
      </c>
      <c r="G12" s="94">
        <f>'06'!F8</f>
        <v>4.5999999999999996</v>
      </c>
      <c r="H12" s="94">
        <f>'07'!F8</f>
        <v>0</v>
      </c>
      <c r="I12" s="94">
        <f>'08'!F8</f>
        <v>0</v>
      </c>
      <c r="J12" s="94">
        <f>'09'!F8</f>
        <v>1.6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7.4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35.200000000000003</v>
      </c>
      <c r="AH12" s="13"/>
      <c r="AJ12" s="14"/>
      <c r="AK12" s="17"/>
    </row>
    <row r="13" spans="1:37" x14ac:dyDescent="0.2">
      <c r="A13" s="16" t="s">
        <v>7</v>
      </c>
      <c r="B13" s="94">
        <f>'01'!F9</f>
        <v>3.4000000000000004</v>
      </c>
      <c r="C13" s="94">
        <f>'02'!F9</f>
        <v>0.8</v>
      </c>
      <c r="D13" s="94">
        <f>'03'!F9</f>
        <v>21.2</v>
      </c>
      <c r="E13" s="94">
        <f>'04'!F9</f>
        <v>0</v>
      </c>
      <c r="F13" s="94">
        <f>'05'!F9</f>
        <v>0.2</v>
      </c>
      <c r="G13" s="94">
        <f>'06'!F9</f>
        <v>5.4</v>
      </c>
      <c r="H13" s="94">
        <f>'07'!F9</f>
        <v>0</v>
      </c>
      <c r="I13" s="94">
        <f>'08'!F9</f>
        <v>2</v>
      </c>
      <c r="J13" s="94">
        <f>'09'!F9</f>
        <v>2.6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0.4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9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45</v>
      </c>
      <c r="AH13" s="13"/>
      <c r="AJ13" s="14"/>
      <c r="AK13" s="17"/>
    </row>
    <row r="14" spans="1:37" x14ac:dyDescent="0.2">
      <c r="A14" s="16" t="s">
        <v>8</v>
      </c>
      <c r="B14" s="94">
        <f>'01'!F10</f>
        <v>3.6</v>
      </c>
      <c r="C14" s="94">
        <f>'02'!F10</f>
        <v>0.26</v>
      </c>
      <c r="D14" s="94">
        <f>'03'!F10</f>
        <v>16.03</v>
      </c>
      <c r="E14" s="94">
        <f>'04'!F10</f>
        <v>0</v>
      </c>
      <c r="F14" s="94">
        <f>'05'!F10</f>
        <v>0</v>
      </c>
      <c r="G14" s="94">
        <f>'06'!F10</f>
        <v>5.13</v>
      </c>
      <c r="H14" s="94">
        <f>'07'!F10</f>
        <v>0</v>
      </c>
      <c r="I14" s="94">
        <f>'08'!F10</f>
        <v>0.2</v>
      </c>
      <c r="J14" s="94">
        <f>'09'!F10</f>
        <v>1.3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7.63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34.15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3.5999999999999996</v>
      </c>
      <c r="C15" s="94">
        <f>'02'!F11</f>
        <v>0</v>
      </c>
      <c r="D15" s="94">
        <f>'03'!F11</f>
        <v>13.6</v>
      </c>
      <c r="E15" s="94">
        <f>'04'!F11</f>
        <v>0</v>
      </c>
      <c r="F15" s="94">
        <f>'05'!F11</f>
        <v>0</v>
      </c>
      <c r="G15" s="94">
        <f>'06'!F11</f>
        <v>5</v>
      </c>
      <c r="H15" s="94">
        <f>'07'!F11</f>
        <v>0</v>
      </c>
      <c r="I15" s="94">
        <f>'08'!F11</f>
        <v>0</v>
      </c>
      <c r="J15" s="94">
        <f>'09'!F11</f>
        <v>1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7.4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30.6</v>
      </c>
      <c r="AH15" s="13"/>
      <c r="AJ15" s="14"/>
      <c r="AK15" s="17"/>
    </row>
    <row r="16" spans="1:37" x14ac:dyDescent="0.2">
      <c r="A16" s="18" t="s">
        <v>9</v>
      </c>
      <c r="B16" s="76">
        <f>'01'!F12</f>
        <v>3.6500000000000004</v>
      </c>
      <c r="C16" s="76">
        <f>'02'!F12</f>
        <v>0.25750000000000001</v>
      </c>
      <c r="D16" s="76">
        <f>'03'!F12</f>
        <v>16.653750000000002</v>
      </c>
      <c r="E16" s="76">
        <f>'04'!F12</f>
        <v>0</v>
      </c>
      <c r="F16" s="76">
        <f>'05'!F12</f>
        <v>2.5000000000000001E-2</v>
      </c>
      <c r="G16" s="76">
        <f>'06'!F12</f>
        <v>5.1412500000000003</v>
      </c>
      <c r="H16" s="76">
        <f>'07'!F12</f>
        <v>0</v>
      </c>
      <c r="I16" s="76">
        <f>'08'!F12</f>
        <v>0.35000000000000003</v>
      </c>
      <c r="J16" s="76">
        <f>'09'!F12</f>
        <v>1.9375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0.35000000000000003</v>
      </c>
      <c r="R16" s="76">
        <f>'17'!F12</f>
        <v>7.5000000000000011E-2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7.9162499999999998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36.356250000000003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3.8000000000000003</v>
      </c>
      <c r="C17" s="94">
        <f>'02'!F13</f>
        <v>0.8</v>
      </c>
      <c r="D17" s="94">
        <f>'03'!F13</f>
        <v>16.2</v>
      </c>
      <c r="E17" s="94">
        <f>'04'!F13</f>
        <v>0</v>
      </c>
      <c r="F17" s="94">
        <f>'05'!F13</f>
        <v>0</v>
      </c>
      <c r="G17" s="94">
        <f>'06'!F13</f>
        <v>6</v>
      </c>
      <c r="H17" s="94">
        <f>'07'!F13</f>
        <v>0</v>
      </c>
      <c r="I17" s="94">
        <f>'08'!F13</f>
        <v>0.6</v>
      </c>
      <c r="J17" s="94">
        <f>'09'!F13</f>
        <v>1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1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7.6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37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3.8</v>
      </c>
      <c r="C18" s="94">
        <f>'02'!F14</f>
        <v>0.7</v>
      </c>
      <c r="D18" s="94">
        <f>'03'!F14</f>
        <v>16.099999999999998</v>
      </c>
      <c r="E18" s="94">
        <f>'04'!F14</f>
        <v>0</v>
      </c>
      <c r="F18" s="94">
        <f>'05'!F14</f>
        <v>0</v>
      </c>
      <c r="G18" s="94">
        <f>'06'!F14</f>
        <v>6.05</v>
      </c>
      <c r="H18" s="94">
        <f>'07'!F14</f>
        <v>0</v>
      </c>
      <c r="I18" s="94">
        <f>'08'!F14</f>
        <v>0.1</v>
      </c>
      <c r="J18" s="94">
        <f>'09'!F14</f>
        <v>1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7.4</v>
      </c>
      <c r="AA18" s="94">
        <f>'26'!F14</f>
        <v>0.2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35.35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3.2</v>
      </c>
      <c r="C19" s="94">
        <f>'02'!F15</f>
        <v>0.4</v>
      </c>
      <c r="D19" s="94">
        <f>'03'!F15</f>
        <v>9.4</v>
      </c>
      <c r="E19" s="94">
        <f>'04'!F15</f>
        <v>0</v>
      </c>
      <c r="F19" s="94">
        <f>'05'!F15</f>
        <v>0.2</v>
      </c>
      <c r="G19" s="94">
        <f>'06'!F15</f>
        <v>6</v>
      </c>
      <c r="H19" s="94">
        <f>'07'!F15</f>
        <v>0</v>
      </c>
      <c r="I19" s="94">
        <f>'08'!F15</f>
        <v>0.4</v>
      </c>
      <c r="J19" s="94">
        <f>'09'!F15</f>
        <v>0.8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0.6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7</v>
      </c>
      <c r="AA19" s="94">
        <f>'26'!F15</f>
        <v>0.2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28.2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3.5</v>
      </c>
      <c r="C20" s="94">
        <f>'02'!F16</f>
        <v>0.7</v>
      </c>
      <c r="D20" s="94">
        <f>'03'!F16</f>
        <v>10.5</v>
      </c>
      <c r="E20" s="94">
        <f>'04'!F16</f>
        <v>0</v>
      </c>
      <c r="F20" s="94">
        <f>'05'!F16</f>
        <v>0.2</v>
      </c>
      <c r="G20" s="94">
        <f>'06'!F16</f>
        <v>6.4</v>
      </c>
      <c r="H20" s="94">
        <f>'07'!F16</f>
        <v>0</v>
      </c>
      <c r="I20" s="94">
        <f>'08'!F16</f>
        <v>0.2</v>
      </c>
      <c r="J20" s="94">
        <f>'09'!F16</f>
        <v>0.8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0.2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7.8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30.299999999999997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2.8</v>
      </c>
      <c r="C21" s="94">
        <f>'02'!F17</f>
        <v>0.4</v>
      </c>
      <c r="D21" s="94">
        <f>'03'!F17</f>
        <v>10.5</v>
      </c>
      <c r="E21" s="94">
        <f>'04'!F17</f>
        <v>0</v>
      </c>
      <c r="F21" s="94">
        <f>'05'!F17</f>
        <v>0.2</v>
      </c>
      <c r="G21" s="94">
        <f>'06'!F17</f>
        <v>5.7</v>
      </c>
      <c r="H21" s="94">
        <f>'07'!F17</f>
        <v>0</v>
      </c>
      <c r="I21" s="94">
        <f>'08'!F17</f>
        <v>0</v>
      </c>
      <c r="J21" s="94">
        <f>'09'!F17</f>
        <v>1.2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8.3000000000000007</v>
      </c>
      <c r="AA21" s="94">
        <f>'26'!F17</f>
        <v>0.5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29.599999999999998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3.8</v>
      </c>
      <c r="C22" s="94">
        <f>'02'!F18</f>
        <v>0</v>
      </c>
      <c r="D22" s="94">
        <f>'03'!F18</f>
        <v>10.8</v>
      </c>
      <c r="E22" s="94">
        <f>'04'!F18</f>
        <v>0</v>
      </c>
      <c r="F22" s="94">
        <f>'05'!F18</f>
        <v>0</v>
      </c>
      <c r="G22" s="94">
        <f>'06'!F18</f>
        <v>4.5999999999999996</v>
      </c>
      <c r="H22" s="94">
        <f>'07'!F18</f>
        <v>0</v>
      </c>
      <c r="I22" s="94">
        <f>'08'!F18</f>
        <v>0</v>
      </c>
      <c r="J22" s="94">
        <f>'09'!F18</f>
        <v>1.2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0.60000000000000009</v>
      </c>
      <c r="R22" s="94">
        <f>'17'!F18</f>
        <v>0.2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7.6</v>
      </c>
      <c r="AA22" s="94">
        <f>'26'!F18</f>
        <v>0.2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29.000000000000004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3.2</v>
      </c>
      <c r="C23" s="94">
        <f>'02'!F19</f>
        <v>1.2</v>
      </c>
      <c r="D23" s="94">
        <f>'03'!F19</f>
        <v>18.2</v>
      </c>
      <c r="E23" s="94">
        <f>'04'!F19</f>
        <v>0</v>
      </c>
      <c r="F23" s="94">
        <f>'05'!F19</f>
        <v>0.2</v>
      </c>
      <c r="G23" s="94">
        <f>'06'!F19</f>
        <v>6</v>
      </c>
      <c r="H23" s="94">
        <f>'07'!F19</f>
        <v>0</v>
      </c>
      <c r="I23" s="94">
        <f>'08'!F19</f>
        <v>0</v>
      </c>
      <c r="J23" s="94">
        <f>'09'!F19</f>
        <v>1.2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8.1999999999999993</v>
      </c>
      <c r="AA23" s="94">
        <f>'26'!F19</f>
        <v>0.2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38.400000000000006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4.0999999999999996</v>
      </c>
      <c r="C24" s="94">
        <f>'02'!F20</f>
        <v>0.2</v>
      </c>
      <c r="D24" s="94">
        <f>'03'!F20</f>
        <v>14.5</v>
      </c>
      <c r="E24" s="94">
        <f>'04'!F20</f>
        <v>0</v>
      </c>
      <c r="F24" s="94">
        <f>'05'!F20</f>
        <v>0.2</v>
      </c>
      <c r="G24" s="94">
        <f>'06'!F20</f>
        <v>6.6</v>
      </c>
      <c r="H24" s="94">
        <f>'07'!F20</f>
        <v>0</v>
      </c>
      <c r="I24" s="94">
        <f>'08'!F20</f>
        <v>0.2</v>
      </c>
      <c r="J24" s="94">
        <f>'09'!F20</f>
        <v>1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1</v>
      </c>
      <c r="R24" s="94">
        <f>'17'!F20</f>
        <v>0.2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7.2</v>
      </c>
      <c r="AA24" s="94">
        <f>'26'!F20</f>
        <v>0.2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35.400000000000006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3.5999999999999996</v>
      </c>
      <c r="C25" s="94">
        <f>'02'!F21</f>
        <v>0.2</v>
      </c>
      <c r="D25" s="94">
        <f>'03'!F21</f>
        <v>13</v>
      </c>
      <c r="E25" s="94">
        <f>'04'!F21</f>
        <v>0</v>
      </c>
      <c r="F25" s="94">
        <f>'05'!F21</f>
        <v>0</v>
      </c>
      <c r="G25" s="94">
        <f>'06'!F21</f>
        <v>5.6</v>
      </c>
      <c r="H25" s="94">
        <f>'07'!F21</f>
        <v>0</v>
      </c>
      <c r="I25" s="94">
        <f>'08'!F21</f>
        <v>1.4</v>
      </c>
      <c r="J25" s="94">
        <f>'09'!F21</f>
        <v>1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2.8</v>
      </c>
      <c r="R25" s="94">
        <f>'17'!F21</f>
        <v>0</v>
      </c>
      <c r="S25" s="94">
        <f>'18'!F21</f>
        <v>0.2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7.4</v>
      </c>
      <c r="AA25" s="94">
        <f>'26'!F21</f>
        <v>0.2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35.4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3.5999999999999996</v>
      </c>
      <c r="C26" s="94">
        <f>'02'!F22</f>
        <v>0.45</v>
      </c>
      <c r="D26" s="94">
        <f>'03'!F22</f>
        <v>11.8</v>
      </c>
      <c r="E26" s="94">
        <f>'04'!F22</f>
        <v>0</v>
      </c>
      <c r="F26" s="94">
        <f>'05'!F22</f>
        <v>0</v>
      </c>
      <c r="G26" s="94">
        <f>'06'!F22</f>
        <v>5.9</v>
      </c>
      <c r="H26" s="94">
        <f>'07'!F22</f>
        <v>0</v>
      </c>
      <c r="I26" s="94">
        <f>'08'!F22</f>
        <v>0.9</v>
      </c>
      <c r="J26" s="94">
        <f>'09'!F22</f>
        <v>0.9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7.6</v>
      </c>
      <c r="AA26" s="94">
        <f>'26'!F22</f>
        <v>0.1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31.25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3.9</v>
      </c>
      <c r="C27" s="94">
        <f>'02'!F23</f>
        <v>0.2</v>
      </c>
      <c r="D27" s="94">
        <f>'03'!F23</f>
        <v>18.399999999999999</v>
      </c>
      <c r="E27" s="94">
        <f>'04'!F23</f>
        <v>0</v>
      </c>
      <c r="F27" s="94">
        <f>'05'!F23</f>
        <v>0.4</v>
      </c>
      <c r="G27" s="94">
        <f>'06'!F23</f>
        <v>5.2</v>
      </c>
      <c r="H27" s="94">
        <f>'07'!F23</f>
        <v>0</v>
      </c>
      <c r="I27" s="94">
        <f>'08'!F23</f>
        <v>0.8</v>
      </c>
      <c r="J27" s="94">
        <f>'09'!F23</f>
        <v>1.2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1.4</v>
      </c>
      <c r="R27" s="94">
        <f>'17'!F23</f>
        <v>0.2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8.8000000000000007</v>
      </c>
      <c r="AA27" s="94">
        <f>'26'!F23</f>
        <v>0.2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40.700000000000003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3.5727272727272732</v>
      </c>
      <c r="C28" s="76">
        <f>'02'!F24</f>
        <v>0.47727272727272729</v>
      </c>
      <c r="D28" s="76">
        <f>'03'!F24</f>
        <v>13.581818181818182</v>
      </c>
      <c r="E28" s="119">
        <f>'04'!F24</f>
        <v>0</v>
      </c>
      <c r="F28" s="76">
        <f>'05'!F24</f>
        <v>0.12727272727272726</v>
      </c>
      <c r="G28" s="76">
        <f>'06'!F24</f>
        <v>5.8227272727272723</v>
      </c>
      <c r="H28" s="76">
        <f>'07'!F24</f>
        <v>0</v>
      </c>
      <c r="I28" s="76">
        <f>'08'!F24</f>
        <v>0.41818181818181815</v>
      </c>
      <c r="J28" s="76">
        <f>'09'!F24</f>
        <v>1.0272727272727271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0.69090909090909092</v>
      </c>
      <c r="R28" s="76">
        <f>'17'!F24</f>
        <v>5.4545454545454557E-2</v>
      </c>
      <c r="S28" s="119">
        <f>'18'!F24</f>
        <v>1.8181818181818184E-2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7.7181818181818187</v>
      </c>
      <c r="AA28" s="76">
        <f>'26'!F24</f>
        <v>0.18181818181818182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33.690909090909088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3.5999999999999996</v>
      </c>
      <c r="C29" s="94">
        <f>'02'!F25</f>
        <v>0.2</v>
      </c>
      <c r="D29" s="94">
        <f>'03'!F25</f>
        <v>18.8</v>
      </c>
      <c r="E29" s="94">
        <f>'04'!F25</f>
        <v>0</v>
      </c>
      <c r="F29" s="94">
        <f>'05'!F25</f>
        <v>0</v>
      </c>
      <c r="G29" s="94">
        <f>'06'!F25</f>
        <v>5</v>
      </c>
      <c r="H29" s="94">
        <f>'07'!F25</f>
        <v>0</v>
      </c>
      <c r="I29" s="94">
        <f>'08'!F25</f>
        <v>0</v>
      </c>
      <c r="J29" s="94">
        <f>'09'!F25</f>
        <v>1.2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0.8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8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37.6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3.6</v>
      </c>
      <c r="C30" s="94">
        <f>'02'!F26</f>
        <v>0</v>
      </c>
      <c r="D30" s="94">
        <f>'03'!F26</f>
        <v>14.799999999999999</v>
      </c>
      <c r="E30" s="94">
        <f>'04'!F26</f>
        <v>0</v>
      </c>
      <c r="F30" s="94">
        <f>'05'!F26</f>
        <v>0</v>
      </c>
      <c r="G30" s="94">
        <f>'06'!F26</f>
        <v>4.5999999999999996</v>
      </c>
      <c r="H30" s="94">
        <f>'07'!F26</f>
        <v>0</v>
      </c>
      <c r="I30" s="94">
        <f>'08'!F26</f>
        <v>0</v>
      </c>
      <c r="J30" s="94">
        <f>'09'!F26</f>
        <v>1.6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0.60000000000000009</v>
      </c>
      <c r="R30" s="94">
        <f>'17'!F26</f>
        <v>0.2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7.6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33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3.5999999999999996</v>
      </c>
      <c r="C31" s="76">
        <f>'02'!F27</f>
        <v>0.1</v>
      </c>
      <c r="D31" s="76">
        <f>'03'!F27</f>
        <v>16.8</v>
      </c>
      <c r="E31" s="76">
        <f>'04'!F27</f>
        <v>0</v>
      </c>
      <c r="F31" s="76">
        <f>'05'!F27</f>
        <v>0</v>
      </c>
      <c r="G31" s="76">
        <f>'06'!F27</f>
        <v>4.8</v>
      </c>
      <c r="H31" s="76">
        <f>'07'!F27</f>
        <v>0</v>
      </c>
      <c r="I31" s="76">
        <f>'08'!F27</f>
        <v>0</v>
      </c>
      <c r="J31" s="76">
        <f>'09'!F27</f>
        <v>1.4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0.70000000000000007</v>
      </c>
      <c r="R31" s="76">
        <f>'17'!F27</f>
        <v>0.1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7.8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35.299999999999997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3.4000000000000004</v>
      </c>
      <c r="C32" s="94">
        <f>'02'!F28</f>
        <v>0.2</v>
      </c>
      <c r="D32" s="94">
        <f>'03'!F28</f>
        <v>16.600000000000001</v>
      </c>
      <c r="E32" s="94">
        <f>'04'!F28</f>
        <v>0</v>
      </c>
      <c r="F32" s="94">
        <f>'05'!F28</f>
        <v>0.2</v>
      </c>
      <c r="G32" s="94">
        <f>'06'!F28</f>
        <v>4</v>
      </c>
      <c r="H32" s="94">
        <f>'07'!F28</f>
        <v>0</v>
      </c>
      <c r="I32" s="94">
        <f>'08'!F28</f>
        <v>0.4</v>
      </c>
      <c r="J32" s="94">
        <f>'09'!F28</f>
        <v>1.4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0.5</v>
      </c>
      <c r="R32" s="94">
        <f>'17'!F28</f>
        <v>0.1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7.6</v>
      </c>
      <c r="AA32" s="94">
        <f>'26'!F28</f>
        <v>0.1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34.5</v>
      </c>
      <c r="AJ32" s="14"/>
      <c r="AK32" s="17"/>
    </row>
    <row r="33" spans="1:37" x14ac:dyDescent="0.2">
      <c r="A33" s="16" t="s">
        <v>26</v>
      </c>
      <c r="B33" s="94">
        <f>'01'!F29</f>
        <v>4.6000000000000005</v>
      </c>
      <c r="C33" s="94">
        <f>'02'!F29</f>
        <v>0.2</v>
      </c>
      <c r="D33" s="94">
        <f>'03'!F29</f>
        <v>16.8</v>
      </c>
      <c r="E33" s="94">
        <f>'04'!F29</f>
        <v>0</v>
      </c>
      <c r="F33" s="94">
        <f>'05'!F29</f>
        <v>0</v>
      </c>
      <c r="G33" s="94">
        <f>'06'!F29</f>
        <v>4.5999999999999996</v>
      </c>
      <c r="H33" s="94">
        <f>'07'!F29</f>
        <v>0</v>
      </c>
      <c r="I33" s="94">
        <f>'08'!F29</f>
        <v>0</v>
      </c>
      <c r="J33" s="94">
        <f>'09'!F29</f>
        <v>1.8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0.2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8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36.200000000000003</v>
      </c>
      <c r="AJ33" s="14"/>
      <c r="AK33" s="17"/>
    </row>
    <row r="34" spans="1:37" x14ac:dyDescent="0.2">
      <c r="A34" s="16" t="s">
        <v>27</v>
      </c>
      <c r="B34" s="94">
        <f>'01'!F30</f>
        <v>3.2</v>
      </c>
      <c r="C34" s="94">
        <f>'02'!F30</f>
        <v>0.3</v>
      </c>
      <c r="D34" s="94">
        <f>'03'!F30</f>
        <v>20.8</v>
      </c>
      <c r="E34" s="94">
        <f>'04'!F30</f>
        <v>0</v>
      </c>
      <c r="F34" s="94">
        <f>'05'!F30</f>
        <v>0.2</v>
      </c>
      <c r="G34" s="94">
        <f>'06'!F30</f>
        <v>4.2</v>
      </c>
      <c r="H34" s="94">
        <f>'07'!F30</f>
        <v>0</v>
      </c>
      <c r="I34" s="94">
        <f>'08'!F30</f>
        <v>0</v>
      </c>
      <c r="J34" s="94">
        <f>'09'!F30</f>
        <v>1.5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0.5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9.6999999999999993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40.4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3.7333333333333329</v>
      </c>
      <c r="C35" s="76">
        <f>'02'!F31</f>
        <v>0.23333333333333331</v>
      </c>
      <c r="D35" s="76">
        <f>'03'!F31</f>
        <v>18.066666666666666</v>
      </c>
      <c r="E35" s="76">
        <f>'04'!F31</f>
        <v>0</v>
      </c>
      <c r="F35" s="76">
        <f>'05'!F31</f>
        <v>0.13333333333333333</v>
      </c>
      <c r="G35" s="76">
        <f>'06'!F31</f>
        <v>4.2666666666666666</v>
      </c>
      <c r="H35" s="76">
        <f>'07'!F31</f>
        <v>0</v>
      </c>
      <c r="I35" s="76">
        <f>'08'!F31</f>
        <v>0.13333333333333333</v>
      </c>
      <c r="J35" s="76">
        <f>'09'!F31</f>
        <v>1.5666666666666667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0.39999999999999997</v>
      </c>
      <c r="R35" s="76">
        <f>'17'!F31</f>
        <v>3.3333333333333333E-2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8.4333333333333318</v>
      </c>
      <c r="AA35" s="76">
        <f>'26'!F31</f>
        <v>3.3333333333333333E-2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37.033333333333331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3.8</v>
      </c>
      <c r="C36" s="94">
        <f>'02'!F32</f>
        <v>1.8</v>
      </c>
      <c r="D36" s="94">
        <f>'03'!F32</f>
        <v>9</v>
      </c>
      <c r="E36" s="94">
        <f>'04'!F32</f>
        <v>0</v>
      </c>
      <c r="F36" s="94">
        <f>'05'!F32</f>
        <v>0.2</v>
      </c>
      <c r="G36" s="94">
        <f>'06'!F32</f>
        <v>3.2</v>
      </c>
      <c r="H36" s="94">
        <f>'07'!F32</f>
        <v>0</v>
      </c>
      <c r="I36" s="94">
        <f>'08'!F32</f>
        <v>0.2</v>
      </c>
      <c r="J36" s="94">
        <f>'09'!F32</f>
        <v>1.2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0.4</v>
      </c>
      <c r="R36" s="94">
        <f>'17'!F32</f>
        <v>0.2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6.1999999999999993</v>
      </c>
      <c r="AA36" s="94">
        <f>'26'!F32</f>
        <v>0.2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26.399999999999995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4.4000000000000004</v>
      </c>
      <c r="C37" s="94">
        <f>'02'!F33</f>
        <v>0</v>
      </c>
      <c r="D37" s="94">
        <f>'03'!F33</f>
        <v>15</v>
      </c>
      <c r="E37" s="94">
        <f>'04'!F33</f>
        <v>0</v>
      </c>
      <c r="F37" s="94">
        <f>'05'!F33</f>
        <v>0.2</v>
      </c>
      <c r="G37" s="94">
        <f>'06'!F33</f>
        <v>3.8000000000000003</v>
      </c>
      <c r="H37" s="94">
        <f>'07'!F33</f>
        <v>0</v>
      </c>
      <c r="I37" s="94">
        <f>'08'!F33</f>
        <v>0</v>
      </c>
      <c r="J37" s="94">
        <f>'09'!F33</f>
        <v>1.4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1.2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10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36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3.9</v>
      </c>
      <c r="C38" s="94">
        <f>'02'!F34</f>
        <v>1.36</v>
      </c>
      <c r="D38" s="94">
        <f>'03'!F34</f>
        <v>13.2</v>
      </c>
      <c r="E38" s="94">
        <f>'04'!F34</f>
        <v>0</v>
      </c>
      <c r="F38" s="94">
        <f>'05'!F34</f>
        <v>0.2</v>
      </c>
      <c r="G38" s="94">
        <f>'06'!F34</f>
        <v>3.26</v>
      </c>
      <c r="H38" s="94">
        <f>'07'!F34</f>
        <v>0</v>
      </c>
      <c r="I38" s="94">
        <f>'08'!F34</f>
        <v>0.3</v>
      </c>
      <c r="J38" s="94">
        <f>'09'!F34</f>
        <v>1.1000000000000001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6.8</v>
      </c>
      <c r="AA38" s="94">
        <f>'26'!F34</f>
        <v>0.13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30.250000000000004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3.4000000000000004</v>
      </c>
      <c r="C39" s="94">
        <f>'02'!F35</f>
        <v>0.2</v>
      </c>
      <c r="D39" s="94">
        <f>'03'!F35</f>
        <v>13.8</v>
      </c>
      <c r="E39" s="94">
        <f>'04'!F35</f>
        <v>0</v>
      </c>
      <c r="F39" s="94">
        <f>'05'!F35</f>
        <v>0.2</v>
      </c>
      <c r="G39" s="94">
        <f>'06'!F35</f>
        <v>1.4</v>
      </c>
      <c r="H39" s="94">
        <f>'07'!F35</f>
        <v>0</v>
      </c>
      <c r="I39" s="94">
        <f>'08'!F35</f>
        <v>0</v>
      </c>
      <c r="J39" s="94">
        <f>'09'!F35</f>
        <v>1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2.4</v>
      </c>
      <c r="R39" s="94">
        <f>'17'!F35</f>
        <v>0.2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9.1999999999999993</v>
      </c>
      <c r="AA39" s="94">
        <f>'26'!F35</f>
        <v>0.2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31.999999999999996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4.5</v>
      </c>
      <c r="C40" s="94">
        <f>'02'!F36</f>
        <v>0.3</v>
      </c>
      <c r="D40" s="94">
        <f>'03'!F36</f>
        <v>14.2</v>
      </c>
      <c r="E40" s="94">
        <f>'04'!F36</f>
        <v>0</v>
      </c>
      <c r="F40" s="94">
        <f>'05'!F36</f>
        <v>0.2</v>
      </c>
      <c r="G40" s="94">
        <f>'06'!F36</f>
        <v>4.2</v>
      </c>
      <c r="H40" s="94">
        <f>'07'!F36</f>
        <v>0</v>
      </c>
      <c r="I40" s="94">
        <f>'08'!F36</f>
        <v>0.2</v>
      </c>
      <c r="J40" s="94">
        <f>'09'!F36</f>
        <v>1.3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1.2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8.1999999999999993</v>
      </c>
      <c r="AA40" s="94">
        <f>'26'!F36</f>
        <v>0.2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34.5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4</v>
      </c>
      <c r="C41" s="94">
        <f>'02'!F37</f>
        <v>0.2</v>
      </c>
      <c r="D41" s="94">
        <f>'03'!F37</f>
        <v>14.4</v>
      </c>
      <c r="E41" s="94">
        <f>'04'!F37</f>
        <v>0</v>
      </c>
      <c r="F41" s="94">
        <f>'05'!F37</f>
        <v>0.2</v>
      </c>
      <c r="G41" s="94">
        <f>'06'!F37</f>
        <v>5.8000000000000007</v>
      </c>
      <c r="H41" s="94">
        <f>'07'!F37</f>
        <v>0</v>
      </c>
      <c r="I41" s="94">
        <f>'08'!F37</f>
        <v>0.4</v>
      </c>
      <c r="J41" s="94">
        <f>'09'!F37</f>
        <v>1.2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0.8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8.4</v>
      </c>
      <c r="AA41" s="94">
        <f>'26'!F37</f>
        <v>0.2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35.6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3.4000000000000004</v>
      </c>
      <c r="C42" s="94">
        <f>'02'!F38</f>
        <v>0</v>
      </c>
      <c r="D42" s="94">
        <f>'03'!F38</f>
        <v>17.999999999999996</v>
      </c>
      <c r="E42" s="94">
        <f>'04'!F38</f>
        <v>0</v>
      </c>
      <c r="F42" s="94">
        <f>'05'!F38</f>
        <v>0.4</v>
      </c>
      <c r="G42" s="94">
        <f>'06'!F38</f>
        <v>5.2</v>
      </c>
      <c r="H42" s="94">
        <f>'07'!F38</f>
        <v>0</v>
      </c>
      <c r="I42" s="94">
        <f>'08'!F38</f>
        <v>0</v>
      </c>
      <c r="J42" s="94">
        <f>'09'!F38</f>
        <v>1.4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0.2</v>
      </c>
      <c r="R42" s="94">
        <f>'17'!F38</f>
        <v>0.2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7.2</v>
      </c>
      <c r="AA42" s="94">
        <f>'26'!F38</f>
        <v>0.2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36.199999999999996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4.2</v>
      </c>
      <c r="C43" s="94">
        <f>'02'!F39</f>
        <v>1.8</v>
      </c>
      <c r="D43" s="94">
        <f>'03'!F39</f>
        <v>10.6</v>
      </c>
      <c r="E43" s="94">
        <f>'04'!F39</f>
        <v>0</v>
      </c>
      <c r="F43" s="94">
        <f>'05'!F39</f>
        <v>0.4</v>
      </c>
      <c r="G43" s="94">
        <f>'06'!F39</f>
        <v>4</v>
      </c>
      <c r="H43" s="94">
        <f>'07'!F39</f>
        <v>0</v>
      </c>
      <c r="I43" s="94">
        <f>'08'!F39</f>
        <v>0.4</v>
      </c>
      <c r="J43" s="94">
        <f>'09'!F39</f>
        <v>1.2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3</v>
      </c>
      <c r="R43" s="94">
        <f>'17'!F39</f>
        <v>0</v>
      </c>
      <c r="S43" s="94">
        <f>'18'!F39</f>
        <v>0.8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8.6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35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3.5</v>
      </c>
      <c r="C44" s="94">
        <f>'02'!F40</f>
        <v>1.3</v>
      </c>
      <c r="D44" s="94">
        <f>'03'!F40</f>
        <v>10.200000000000001</v>
      </c>
      <c r="E44" s="94">
        <f>'04'!F40</f>
        <v>0</v>
      </c>
      <c r="F44" s="94">
        <f>'05'!F40</f>
        <v>0.2</v>
      </c>
      <c r="G44" s="94">
        <f>'06'!F40</f>
        <v>5.0999999999999996</v>
      </c>
      <c r="H44" s="94">
        <f>'07'!F40</f>
        <v>0</v>
      </c>
      <c r="I44" s="94">
        <f>'08'!F40</f>
        <v>0.2</v>
      </c>
      <c r="J44" s="94">
        <f>'09'!F40</f>
        <v>1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0.8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6.2</v>
      </c>
      <c r="AA44" s="94">
        <f>'26'!F40</f>
        <v>0.2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28.699999999999996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3.8999999999999995</v>
      </c>
      <c r="C45" s="19">
        <f t="shared" ref="C45:AF45" si="3">AVERAGE(C36:C44)</f>
        <v>0.77333333333333332</v>
      </c>
      <c r="D45" s="19">
        <f t="shared" si="3"/>
        <v>13.155555555555557</v>
      </c>
      <c r="E45" s="19">
        <f t="shared" si="3"/>
        <v>0</v>
      </c>
      <c r="F45" s="19">
        <f t="shared" si="3"/>
        <v>0.24444444444444446</v>
      </c>
      <c r="G45" s="19">
        <f t="shared" si="3"/>
        <v>3.9955555555555557</v>
      </c>
      <c r="H45" s="19">
        <f t="shared" si="3"/>
        <v>0</v>
      </c>
      <c r="I45" s="19">
        <f t="shared" si="3"/>
        <v>0.18888888888888888</v>
      </c>
      <c r="J45" s="19">
        <f t="shared" si="3"/>
        <v>1.2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1.1111111111111112</v>
      </c>
      <c r="R45" s="19">
        <f t="shared" si="3"/>
        <v>6.666666666666668E-2</v>
      </c>
      <c r="S45" s="19">
        <f t="shared" si="3"/>
        <v>8.8888888888888892E-2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7.866666666666668</v>
      </c>
      <c r="AA45" s="19">
        <f t="shared" si="3"/>
        <v>0.14777777777777776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32.73888888888888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3.6969696969696959</v>
      </c>
      <c r="C46" s="24">
        <f t="shared" ref="C46:AF46" si="4">AVERAGE(C36:C44,C32:C34,C29:C30,C17:C27,C8:C15)</f>
        <v>0.45969696969696955</v>
      </c>
      <c r="D46" s="24">
        <f t="shared" si="4"/>
        <v>14.813030303030304</v>
      </c>
      <c r="E46" s="24">
        <f t="shared" si="4"/>
        <v>0</v>
      </c>
      <c r="F46" s="24">
        <f t="shared" si="4"/>
        <v>0.12727272727272734</v>
      </c>
      <c r="G46" s="24">
        <f t="shared" si="4"/>
        <v>4.9557575757575751</v>
      </c>
      <c r="H46" s="24">
        <f t="shared" si="4"/>
        <v>0</v>
      </c>
      <c r="I46" s="24">
        <f t="shared" si="4"/>
        <v>0.2878787878787879</v>
      </c>
      <c r="J46" s="24">
        <f t="shared" si="4"/>
        <v>1.3666666666666665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0.69696969696969691</v>
      </c>
      <c r="R46" s="24">
        <f t="shared" si="4"/>
        <v>6.3636363636363644E-2</v>
      </c>
      <c r="S46" s="118">
        <f t="shared" si="4"/>
        <v>3.0303030303030304E-2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7.8766666666666652</v>
      </c>
      <c r="AA46" s="113">
        <f t="shared" si="4"/>
        <v>0.10393939393939397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 t="shared" si="4"/>
        <v>0</v>
      </c>
      <c r="AG46" s="113">
        <f>SUM(B46:AF46)</f>
        <v>34.478787878787877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>
        <v>1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1</v>
      </c>
      <c r="AH47" s="13"/>
      <c r="AJ47" s="28"/>
      <c r="AK47" s="26"/>
    </row>
    <row r="48" spans="1:37" ht="15.75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</row>
    <row r="49" spans="1:35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23" sqref="D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103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1.4</v>
      </c>
      <c r="C4" s="12">
        <v>0</v>
      </c>
      <c r="D4" s="12">
        <v>0</v>
      </c>
      <c r="E4" s="12">
        <v>0</v>
      </c>
      <c r="F4" s="12">
        <f t="shared" ref="F4:F11" si="0">B4+C4+D4+E4</f>
        <v>1.4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1.6</v>
      </c>
      <c r="C5" s="12">
        <v>0</v>
      </c>
      <c r="D5" s="12">
        <v>0</v>
      </c>
      <c r="E5" s="12">
        <v>0</v>
      </c>
      <c r="F5" s="12">
        <f t="shared" si="0"/>
        <v>1.6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4.2</v>
      </c>
      <c r="F6" s="12">
        <f t="shared" si="0"/>
        <v>5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1</v>
      </c>
      <c r="C7" s="12">
        <v>0</v>
      </c>
      <c r="D7" s="12">
        <v>0</v>
      </c>
      <c r="E7" s="12">
        <v>0</v>
      </c>
      <c r="F7" s="12">
        <f t="shared" si="0"/>
        <v>1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1.6</v>
      </c>
      <c r="C8" s="12">
        <v>0</v>
      </c>
      <c r="D8" s="12">
        <v>0</v>
      </c>
      <c r="E8" s="12">
        <v>0</v>
      </c>
      <c r="F8" s="12">
        <f t="shared" si="0"/>
        <v>1.6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2.6</v>
      </c>
      <c r="C9" s="12">
        <v>0</v>
      </c>
      <c r="D9" s="12">
        <v>0</v>
      </c>
      <c r="E9" s="12">
        <v>0</v>
      </c>
      <c r="F9" s="12">
        <f t="shared" si="0"/>
        <v>2.6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1.3</v>
      </c>
      <c r="C10" s="12">
        <v>0</v>
      </c>
      <c r="D10" s="12">
        <v>0</v>
      </c>
      <c r="E10" s="12">
        <v>0</v>
      </c>
      <c r="F10" s="12">
        <f t="shared" si="0"/>
        <v>1.3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1</v>
      </c>
      <c r="C11" s="12">
        <v>0</v>
      </c>
      <c r="D11" s="12">
        <v>0</v>
      </c>
      <c r="E11" s="12">
        <v>0</v>
      </c>
      <c r="F11" s="12">
        <f t="shared" si="0"/>
        <v>1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1.4125000000000001</v>
      </c>
      <c r="C12" s="43">
        <f>AVERAGE(C4:C11)</f>
        <v>0</v>
      </c>
      <c r="D12" s="43">
        <f>AVERAGE(D4:D11)</f>
        <v>0</v>
      </c>
      <c r="E12" s="43">
        <f>AVERAGE(E4:E11)</f>
        <v>0.52500000000000002</v>
      </c>
      <c r="F12" s="43">
        <f>AVERAGE(F4:F11)</f>
        <v>1.9375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1</v>
      </c>
      <c r="C13" s="12">
        <v>0</v>
      </c>
      <c r="D13" s="12">
        <v>0</v>
      </c>
      <c r="E13" s="12">
        <v>0</v>
      </c>
      <c r="F13" s="12">
        <f t="shared" ref="F13:F23" si="1">B13+C13+D13+E13</f>
        <v>1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1</v>
      </c>
      <c r="C14" s="12">
        <v>0</v>
      </c>
      <c r="D14" s="12">
        <v>0</v>
      </c>
      <c r="E14" s="12">
        <v>0</v>
      </c>
      <c r="F14" s="12">
        <f t="shared" si="1"/>
        <v>1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0.8</v>
      </c>
      <c r="C15" s="12">
        <v>0</v>
      </c>
      <c r="D15" s="12">
        <v>0</v>
      </c>
      <c r="E15" s="12">
        <v>0</v>
      </c>
      <c r="F15" s="12">
        <f t="shared" si="1"/>
        <v>0.8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0.8</v>
      </c>
      <c r="C16" s="12">
        <v>0</v>
      </c>
      <c r="D16" s="12">
        <v>0</v>
      </c>
      <c r="E16" s="12">
        <v>0</v>
      </c>
      <c r="F16" s="12">
        <f t="shared" si="1"/>
        <v>0.8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1.2</v>
      </c>
      <c r="C17" s="12">
        <v>0</v>
      </c>
      <c r="D17" s="12">
        <v>0</v>
      </c>
      <c r="E17" s="12">
        <v>0</v>
      </c>
      <c r="F17" s="12">
        <f t="shared" si="1"/>
        <v>1.2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1.2</v>
      </c>
      <c r="C18" s="12">
        <v>0</v>
      </c>
      <c r="D18" s="12">
        <v>0</v>
      </c>
      <c r="E18" s="12">
        <v>0</v>
      </c>
      <c r="F18" s="12">
        <f t="shared" si="1"/>
        <v>1.2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</v>
      </c>
      <c r="C19" s="12">
        <v>0.2</v>
      </c>
      <c r="D19" s="12">
        <v>0</v>
      </c>
      <c r="E19" s="12">
        <v>0</v>
      </c>
      <c r="F19" s="12">
        <f t="shared" si="1"/>
        <v>1.2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1</v>
      </c>
      <c r="C20" s="12">
        <v>0</v>
      </c>
      <c r="D20" s="12">
        <v>0</v>
      </c>
      <c r="E20" s="12">
        <v>0</v>
      </c>
      <c r="F20" s="12">
        <f t="shared" si="1"/>
        <v>1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1</v>
      </c>
      <c r="C21" s="12">
        <v>0</v>
      </c>
      <c r="D21" s="12">
        <v>0</v>
      </c>
      <c r="E21" s="12">
        <v>0</v>
      </c>
      <c r="F21" s="12">
        <f t="shared" si="1"/>
        <v>1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0.9</v>
      </c>
      <c r="C22" s="12">
        <v>0</v>
      </c>
      <c r="D22" s="12">
        <v>0</v>
      </c>
      <c r="E22" s="12">
        <v>0</v>
      </c>
      <c r="F22" s="12">
        <f t="shared" si="1"/>
        <v>0.9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</v>
      </c>
      <c r="C23" s="12">
        <v>0.2</v>
      </c>
      <c r="D23" s="12">
        <v>0</v>
      </c>
      <c r="E23" s="12">
        <v>0</v>
      </c>
      <c r="F23" s="12">
        <f t="shared" si="1"/>
        <v>1.2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0.99090909090909096</v>
      </c>
      <c r="C24" s="44">
        <f>AVERAGE(C13:C23)</f>
        <v>3.6363636363636369E-2</v>
      </c>
      <c r="D24" s="44">
        <f>AVERAGE(D13:D23)</f>
        <v>0</v>
      </c>
      <c r="E24" s="44">
        <f>AVERAGE(E13:E23)</f>
        <v>0</v>
      </c>
      <c r="F24" s="44">
        <f>AVERAGE(F13:F23)</f>
        <v>1.0272727272727271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1.2</v>
      </c>
      <c r="C25" s="12">
        <v>0</v>
      </c>
      <c r="D25" s="12">
        <v>0</v>
      </c>
      <c r="E25" s="12">
        <v>0</v>
      </c>
      <c r="F25" s="12">
        <f>B25+C25+D25+E25</f>
        <v>1.2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1.6</v>
      </c>
      <c r="C26" s="12">
        <v>0</v>
      </c>
      <c r="D26" s="12">
        <v>0</v>
      </c>
      <c r="E26" s="12">
        <v>0</v>
      </c>
      <c r="F26" s="12">
        <f>B26+C26+D26+E26</f>
        <v>1.6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1.4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1.4</v>
      </c>
      <c r="C28" s="12">
        <v>0</v>
      </c>
      <c r="D28" s="12">
        <v>0</v>
      </c>
      <c r="E28" s="12">
        <v>0</v>
      </c>
      <c r="F28" s="12">
        <f>B28+C28+D28+E28</f>
        <v>1.4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1.8</v>
      </c>
      <c r="C29" s="12">
        <v>0</v>
      </c>
      <c r="D29" s="12">
        <v>0</v>
      </c>
      <c r="E29" s="12">
        <v>0</v>
      </c>
      <c r="F29" s="12">
        <f>B29+C29+D29+E29</f>
        <v>1.8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1.5</v>
      </c>
      <c r="C30" s="12">
        <v>0</v>
      </c>
      <c r="D30" s="12">
        <v>0</v>
      </c>
      <c r="E30" s="12">
        <v>0</v>
      </c>
      <c r="F30" s="12">
        <f>B30+C30+D30+E30</f>
        <v>1.5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1.5666666666666667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1.5666666666666667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1.2</v>
      </c>
      <c r="C32" s="12">
        <v>0</v>
      </c>
      <c r="D32" s="12">
        <v>0</v>
      </c>
      <c r="E32" s="12">
        <v>0</v>
      </c>
      <c r="F32" s="12">
        <f t="shared" ref="F32:F40" si="2">B32+C32+D32+E32</f>
        <v>1.2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1.4</v>
      </c>
      <c r="C33" s="12">
        <v>0</v>
      </c>
      <c r="D33" s="12">
        <v>0</v>
      </c>
      <c r="E33" s="12">
        <v>0</v>
      </c>
      <c r="F33" s="12">
        <f t="shared" si="2"/>
        <v>1.4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1.1000000000000001</v>
      </c>
      <c r="C34" s="12">
        <v>0</v>
      </c>
      <c r="D34" s="12">
        <v>0</v>
      </c>
      <c r="E34" s="12">
        <v>0</v>
      </c>
      <c r="F34" s="12">
        <f t="shared" si="2"/>
        <v>1.1000000000000001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1</v>
      </c>
      <c r="C35" s="12">
        <v>0</v>
      </c>
      <c r="D35" s="12">
        <v>0</v>
      </c>
      <c r="E35" s="12">
        <v>0</v>
      </c>
      <c r="F35" s="12">
        <f t="shared" si="2"/>
        <v>1</v>
      </c>
    </row>
    <row r="36" spans="1:18" x14ac:dyDescent="0.2">
      <c r="A36" s="16" t="s">
        <v>46</v>
      </c>
      <c r="B36" s="12">
        <v>1.3</v>
      </c>
      <c r="C36" s="12">
        <v>0</v>
      </c>
      <c r="D36" s="12">
        <v>0</v>
      </c>
      <c r="E36" s="12">
        <v>0</v>
      </c>
      <c r="F36" s="12">
        <f t="shared" si="2"/>
        <v>1.3</v>
      </c>
    </row>
    <row r="37" spans="1:18" x14ac:dyDescent="0.2">
      <c r="A37" s="16" t="s">
        <v>32</v>
      </c>
      <c r="B37" s="12">
        <v>1.2</v>
      </c>
      <c r="C37" s="12">
        <v>0</v>
      </c>
      <c r="D37" s="12">
        <v>0</v>
      </c>
      <c r="E37" s="12">
        <v>0</v>
      </c>
      <c r="F37" s="12">
        <f t="shared" si="2"/>
        <v>1.2</v>
      </c>
    </row>
    <row r="38" spans="1:18" x14ac:dyDescent="0.2">
      <c r="A38" s="16" t="s">
        <v>33</v>
      </c>
      <c r="B38" s="12">
        <v>1.4</v>
      </c>
      <c r="C38" s="12">
        <v>0</v>
      </c>
      <c r="D38" s="12">
        <v>0</v>
      </c>
      <c r="E38" s="12">
        <v>0</v>
      </c>
      <c r="F38" s="12">
        <f t="shared" si="2"/>
        <v>1.4</v>
      </c>
    </row>
    <row r="39" spans="1:18" s="6" customFormat="1" x14ac:dyDescent="0.2">
      <c r="A39" s="16" t="s">
        <v>44</v>
      </c>
      <c r="B39" s="12">
        <v>1.2</v>
      </c>
      <c r="C39" s="12">
        <v>0</v>
      </c>
      <c r="D39" s="12">
        <v>0</v>
      </c>
      <c r="E39" s="12">
        <v>0</v>
      </c>
      <c r="F39" s="12">
        <f t="shared" si="2"/>
        <v>1.2</v>
      </c>
    </row>
    <row r="40" spans="1:18" s="6" customFormat="1" x14ac:dyDescent="0.2">
      <c r="A40" s="16" t="s">
        <v>88</v>
      </c>
      <c r="B40" s="12">
        <v>1</v>
      </c>
      <c r="C40" s="12">
        <v>0</v>
      </c>
      <c r="D40" s="12">
        <v>0</v>
      </c>
      <c r="E40" s="12">
        <v>0</v>
      </c>
      <c r="F40" s="12">
        <f t="shared" si="2"/>
        <v>1</v>
      </c>
    </row>
    <row r="41" spans="1:18" x14ac:dyDescent="0.2">
      <c r="A41" s="42" t="s">
        <v>35</v>
      </c>
      <c r="B41" s="44">
        <f>AVERAGE(B32:B40)</f>
        <v>1.2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1.2</v>
      </c>
    </row>
    <row r="42" spans="1:18" x14ac:dyDescent="0.2">
      <c r="A42" s="46" t="s">
        <v>36</v>
      </c>
      <c r="B42" s="47">
        <f>AVERAGE(B4:B11,B13:B23,B25:B26,B28:B30,B32:B40)</f>
        <v>1.2272727272727273</v>
      </c>
      <c r="C42" s="47">
        <f>AVERAGE(C4:C11,C13:C23,C25:C26,C28:C30,C32:C40)</f>
        <v>1.2121212121212121E-2</v>
      </c>
      <c r="D42" s="47">
        <f>AVERAGE(D4:D11,D13:D23,D25:D26,D28:D30,D32:D40)</f>
        <v>0</v>
      </c>
      <c r="E42" s="47">
        <f>AVERAGE(E4:E11,E13:E23,E25:E26,E28:E30,E32:E40)</f>
        <v>0.12727272727272729</v>
      </c>
      <c r="F42" s="47">
        <f>AVERAGE(F4:F11,F13:F23,F25:F26,F28:F30,F32:F40)</f>
        <v>1.3666666666666667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2" t="s">
        <v>104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105</v>
      </c>
      <c r="B1" s="122"/>
      <c r="C1" s="122"/>
      <c r="D1" s="122"/>
      <c r="E1" s="122"/>
      <c r="F1" s="122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2" t="s">
        <v>106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107</v>
      </c>
      <c r="B1" s="122"/>
      <c r="C1" s="122"/>
      <c r="D1" s="122"/>
      <c r="E1" s="122"/>
      <c r="F1" s="122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2" t="s">
        <v>108</v>
      </c>
      <c r="B1" s="122"/>
      <c r="C1" s="122"/>
      <c r="D1" s="122"/>
      <c r="E1" s="122"/>
      <c r="F1" s="122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109</v>
      </c>
      <c r="B1" s="122"/>
      <c r="C1" s="122"/>
      <c r="D1" s="122"/>
      <c r="E1" s="122"/>
      <c r="F1" s="122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110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0.8</v>
      </c>
      <c r="C6" s="12">
        <v>0.6</v>
      </c>
      <c r="D6" s="12">
        <v>0</v>
      </c>
      <c r="E6" s="12">
        <v>0</v>
      </c>
      <c r="F6" s="12">
        <f t="shared" si="0"/>
        <v>1.4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0.4</v>
      </c>
      <c r="C7" s="12">
        <v>0.2</v>
      </c>
      <c r="D7" s="12">
        <v>0</v>
      </c>
      <c r="E7" s="12">
        <v>0</v>
      </c>
      <c r="F7" s="12">
        <f t="shared" si="0"/>
        <v>0.60000000000000009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0.25</v>
      </c>
      <c r="C12" s="43">
        <f>AVERAGE(C4:C11)</f>
        <v>0.1</v>
      </c>
      <c r="D12" s="43">
        <f>AVERAGE(D4:D11)</f>
        <v>0</v>
      </c>
      <c r="E12" s="43">
        <f>AVERAGE(E4:E11)</f>
        <v>0</v>
      </c>
      <c r="F12" s="43">
        <f>AVERAGE(F4:F11)</f>
        <v>0.35000000000000003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0.6</v>
      </c>
      <c r="D13" s="12">
        <v>0.2</v>
      </c>
      <c r="E13" s="12">
        <v>0.2</v>
      </c>
      <c r="F13" s="12">
        <f t="shared" ref="F13:F23" si="1">B13+C13+D13+E13</f>
        <v>1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0.6</v>
      </c>
      <c r="D15" s="12">
        <v>0</v>
      </c>
      <c r="E15" s="12">
        <v>0</v>
      </c>
      <c r="F15" s="12">
        <f t="shared" si="1"/>
        <v>0.6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0.4</v>
      </c>
      <c r="D18" s="12">
        <v>0</v>
      </c>
      <c r="E18" s="12">
        <v>0.2</v>
      </c>
      <c r="F18" s="12">
        <f t="shared" si="1"/>
        <v>0.60000000000000009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1</v>
      </c>
      <c r="D20" s="12">
        <v>0</v>
      </c>
      <c r="E20" s="12">
        <v>0</v>
      </c>
      <c r="F20" s="12">
        <f t="shared" si="1"/>
        <v>1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0.2</v>
      </c>
      <c r="C21" s="12">
        <v>1.4</v>
      </c>
      <c r="D21" s="12">
        <v>0.6</v>
      </c>
      <c r="E21" s="12">
        <v>0.6</v>
      </c>
      <c r="F21" s="12">
        <f t="shared" si="1"/>
        <v>2.8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0.2</v>
      </c>
      <c r="D23" s="12">
        <v>0.6</v>
      </c>
      <c r="E23" s="12">
        <v>0.6</v>
      </c>
      <c r="F23" s="12">
        <f t="shared" si="1"/>
        <v>1.4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1.8181818181818184E-2</v>
      </c>
      <c r="C24" s="44">
        <f>AVERAGE(C13:C23)</f>
        <v>0.39999999999999997</v>
      </c>
      <c r="D24" s="44">
        <f>AVERAGE(D13:D23)</f>
        <v>0.12727272727272726</v>
      </c>
      <c r="E24" s="44">
        <f>AVERAGE(E13:E23)</f>
        <v>0.14545454545454548</v>
      </c>
      <c r="F24" s="44">
        <f>AVERAGE(F13:F23)</f>
        <v>0.69090909090909092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0.8</v>
      </c>
      <c r="F25" s="12">
        <f>B25+C25+D25+E25</f>
        <v>0.8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0.2</v>
      </c>
      <c r="D26" s="12">
        <v>0</v>
      </c>
      <c r="E26" s="12">
        <v>0.4</v>
      </c>
      <c r="F26" s="12">
        <f>B26+C26+D26+E26</f>
        <v>0.60000000000000009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0.60000000000000009</v>
      </c>
      <c r="F27" s="44">
        <f>AVERAGE(F25:F26)</f>
        <v>0.70000000000000007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0.3</v>
      </c>
      <c r="D28" s="12">
        <v>0.2</v>
      </c>
      <c r="E28" s="12">
        <v>0</v>
      </c>
      <c r="F28" s="12">
        <f>B28+C28+D28+E28</f>
        <v>0.5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0.3</v>
      </c>
      <c r="F30" s="12">
        <f>B30+C30+D30+E30</f>
        <v>0.5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9.9999999999999992E-2</v>
      </c>
      <c r="D31" s="43">
        <f>AVERAGE(D28:D30)</f>
        <v>0.13333333333333333</v>
      </c>
      <c r="E31" s="43">
        <f>AVERAGE(E28:E30)</f>
        <v>0.16666666666666666</v>
      </c>
      <c r="F31" s="44">
        <f>AVERAGE(F28:F30)</f>
        <v>0.39999999999999997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0.2</v>
      </c>
      <c r="F32" s="12">
        <f t="shared" ref="F32:F40" si="2">B32+C32+D32+E32</f>
        <v>0.4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1</v>
      </c>
      <c r="F33" s="12">
        <f t="shared" si="2"/>
        <v>1.2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2</v>
      </c>
      <c r="D35" s="12">
        <v>0.4</v>
      </c>
      <c r="E35" s="12">
        <v>0</v>
      </c>
      <c r="F35" s="12">
        <f t="shared" si="2"/>
        <v>2.4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1</v>
      </c>
      <c r="F36" s="12">
        <f t="shared" si="2"/>
        <v>1.2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0.6</v>
      </c>
      <c r="F37" s="12">
        <f t="shared" si="2"/>
        <v>0.8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  <c r="G38" s="37"/>
    </row>
    <row r="39" spans="1:18" s="6" customFormat="1" x14ac:dyDescent="0.2">
      <c r="A39" s="16" t="s">
        <v>44</v>
      </c>
      <c r="B39" s="12">
        <v>1.2</v>
      </c>
      <c r="C39" s="12">
        <v>0</v>
      </c>
      <c r="D39" s="12">
        <v>0.8</v>
      </c>
      <c r="E39" s="12">
        <v>1</v>
      </c>
      <c r="F39" s="12">
        <f t="shared" si="2"/>
        <v>3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0.8</v>
      </c>
      <c r="F40" s="12">
        <f t="shared" si="2"/>
        <v>0.8</v>
      </c>
      <c r="G40" s="60"/>
    </row>
    <row r="41" spans="1:18" x14ac:dyDescent="0.2">
      <c r="A41" s="42" t="s">
        <v>35</v>
      </c>
      <c r="B41" s="44">
        <f>AVERAGE(B32:B40)</f>
        <v>0.13333333333333333</v>
      </c>
      <c r="C41" s="44">
        <f>AVERAGE(C32:C40)</f>
        <v>0.26666666666666672</v>
      </c>
      <c r="D41" s="44">
        <f>AVERAGE(D32:D40)</f>
        <v>0.17777777777777778</v>
      </c>
      <c r="E41" s="44">
        <f>AVERAGE(E32:E40)</f>
        <v>0.53333333333333333</v>
      </c>
      <c r="F41" s="44">
        <f>AVERAGE(F32:F40)</f>
        <v>1.1111111111111112</v>
      </c>
      <c r="G41" s="37"/>
    </row>
    <row r="42" spans="1:18" x14ac:dyDescent="0.2">
      <c r="A42" s="46" t="s">
        <v>36</v>
      </c>
      <c r="B42" s="47">
        <f>AVERAGE(B4:B11,B13:B23,B25:B26,B28:B30,B32:B40)</f>
        <v>0.10303030303030304</v>
      </c>
      <c r="C42" s="47">
        <f>AVERAGE(C4:C11,C13:C23,C25:C26,C28:C30,C32:C40)</f>
        <v>0.24545454545454545</v>
      </c>
      <c r="D42" s="47">
        <f>AVERAGE(D4:D11,D13:D23,D25:D26,D28:D30,D32:D40)</f>
        <v>0.10303030303030304</v>
      </c>
      <c r="E42" s="47">
        <f>AVERAGE(E4:E11,E13:E23,E25:E26,E28:E30,E32:E40)</f>
        <v>0.24545454545454545</v>
      </c>
      <c r="F42" s="47">
        <f>AVERAGE(F4:F11,F13:F23,F25:F26,F28:F30,F32:F40)</f>
        <v>0.69696969696969702</v>
      </c>
    </row>
  </sheetData>
  <protectedRanges>
    <protectedRange sqref="B4:E11 B25:E26 B28:E30 B13:E23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2" t="s">
        <v>111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0.4</v>
      </c>
      <c r="C9" s="12">
        <v>0</v>
      </c>
      <c r="D9" s="12">
        <v>0</v>
      </c>
      <c r="E9" s="12">
        <v>0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7.5000000000000011E-2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7.5000000000000011E-2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1.8181818181818184E-2</v>
      </c>
      <c r="C24" s="44">
        <f>AVERAGE(C13:C23)</f>
        <v>3.6363636363636369E-2</v>
      </c>
      <c r="D24" s="44">
        <f>AVERAGE(D13:D23)</f>
        <v>0</v>
      </c>
      <c r="E24" s="44">
        <f>AVERAGE(E13:E23)</f>
        <v>0</v>
      </c>
      <c r="F24" s="44">
        <f>AVERAGE(F13:F23)</f>
        <v>5.4545454545454557E-2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4.4444444444444446E-2</v>
      </c>
      <c r="C41" s="44">
        <f>AVERAGE(C32:C40)</f>
        <v>0</v>
      </c>
      <c r="D41" s="44">
        <f>AVERAGE(D32:D40)</f>
        <v>0</v>
      </c>
      <c r="E41" s="44">
        <f>AVERAGE(E32:E40)</f>
        <v>2.2222222222222223E-2</v>
      </c>
      <c r="F41" s="44">
        <f>AVERAGE(F32:F40)</f>
        <v>6.666666666666668E-2</v>
      </c>
    </row>
    <row r="42" spans="1:18" x14ac:dyDescent="0.2">
      <c r="A42" s="46" t="s">
        <v>36</v>
      </c>
      <c r="B42" s="47">
        <f>AVERAGE(B4:B11,B13:B23,B25:B26,B28:B30,B32:B40)</f>
        <v>3.6363636363636362E-2</v>
      </c>
      <c r="C42" s="47">
        <f>AVERAGE(C4:C11,C13:C23,C25:C26,C28:C30,C32:C40)</f>
        <v>2.1212121212121213E-2</v>
      </c>
      <c r="D42" s="47">
        <f>AVERAGE(D4:D11,D13:D23,D25:D26,D28:D30,D32:D40)</f>
        <v>0</v>
      </c>
      <c r="E42" s="47">
        <f>AVERAGE(E4:E11,E13:E23,E25:E26,E28:E30,E32:E40)</f>
        <v>6.0606060606060606E-3</v>
      </c>
      <c r="F42" s="47">
        <f>AVERAGE(F4:F11,F13:F23,F25:F26,F28:F30,F32:F40)</f>
        <v>6.3636363636363644E-2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3" sqref="H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2" t="s">
        <v>112</v>
      </c>
      <c r="B1" s="122"/>
      <c r="C1" s="122"/>
      <c r="D1" s="122"/>
      <c r="E1" s="122"/>
      <c r="F1" s="122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0.8</v>
      </c>
      <c r="C39" s="12">
        <v>0</v>
      </c>
      <c r="D39" s="86">
        <v>0</v>
      </c>
      <c r="E39" s="12">
        <v>0</v>
      </c>
      <c r="F39" s="12">
        <f t="shared" si="2"/>
        <v>0.8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8.8888888888888892E-2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8.8888888888888892E-2</v>
      </c>
    </row>
    <row r="42" spans="1:19" x14ac:dyDescent="0.2">
      <c r="A42" s="46" t="s">
        <v>36</v>
      </c>
      <c r="B42" s="47">
        <f>AVERAGE(B4:B11,B13:B23,B25:B26,B28:B30,B32:B40)</f>
        <v>3.0303030303030304E-2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3.0303030303030304E-2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I33" sqref="I3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2" t="s">
        <v>95</v>
      </c>
      <c r="B1" s="122"/>
      <c r="C1" s="122"/>
      <c r="D1" s="122"/>
      <c r="E1" s="122"/>
      <c r="F1" s="122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0.4</v>
      </c>
      <c r="D4" s="12">
        <v>3.2</v>
      </c>
      <c r="E4" s="12">
        <v>0.4</v>
      </c>
      <c r="F4" s="12">
        <f t="shared" ref="F4:F11" si="0">B4+C4+D4+E4</f>
        <v>4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0.8</v>
      </c>
      <c r="D5" s="12">
        <v>2.7</v>
      </c>
      <c r="E5" s="12">
        <v>0.3</v>
      </c>
      <c r="F5" s="12">
        <f t="shared" si="0"/>
        <v>3.8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0.4</v>
      </c>
      <c r="D6" s="12">
        <v>2.5</v>
      </c>
      <c r="E6" s="12">
        <v>0.5</v>
      </c>
      <c r="F6" s="12">
        <f t="shared" si="0"/>
        <v>3.4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0.4</v>
      </c>
      <c r="D7" s="12">
        <v>3</v>
      </c>
      <c r="E7" s="12">
        <v>0.4</v>
      </c>
      <c r="F7" s="12">
        <f t="shared" si="0"/>
        <v>3.8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0.8</v>
      </c>
      <c r="D8" s="12">
        <v>2.4</v>
      </c>
      <c r="E8" s="12">
        <v>0.4</v>
      </c>
      <c r="F8" s="12">
        <f t="shared" si="0"/>
        <v>3.6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0.6</v>
      </c>
      <c r="D9" s="12">
        <v>1.6</v>
      </c>
      <c r="E9" s="12">
        <v>1.2</v>
      </c>
      <c r="F9" s="12">
        <f t="shared" si="0"/>
        <v>3.4000000000000004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0.5</v>
      </c>
      <c r="D10" s="12">
        <v>2.7</v>
      </c>
      <c r="E10" s="12">
        <v>0.4</v>
      </c>
      <c r="F10" s="12">
        <f t="shared" si="0"/>
        <v>3.6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0.4</v>
      </c>
      <c r="D11" s="86">
        <v>2.8</v>
      </c>
      <c r="E11" s="86">
        <v>0.4</v>
      </c>
      <c r="F11" s="12">
        <f t="shared" si="0"/>
        <v>3.5999999999999996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0.53749999999999998</v>
      </c>
      <c r="D12" s="43">
        <f>AVERAGE(D4:D11)</f>
        <v>2.6125000000000003</v>
      </c>
      <c r="E12" s="43">
        <f>AVERAGE(E4:E11)</f>
        <v>0.5</v>
      </c>
      <c r="F12" s="43">
        <f>AVERAGE(F4:F11)</f>
        <v>3.6500000000000004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3.2</v>
      </c>
      <c r="E13" s="12">
        <v>0.6</v>
      </c>
      <c r="F13" s="12">
        <f t="shared" ref="F13:F23" si="1">B13+C13+D13+E13</f>
        <v>3.8000000000000003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3.1</v>
      </c>
      <c r="E14" s="12">
        <v>0.7</v>
      </c>
      <c r="F14" s="12">
        <f t="shared" si="1"/>
        <v>3.8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2.6</v>
      </c>
      <c r="E15" s="12">
        <v>0.6</v>
      </c>
      <c r="F15" s="12">
        <f t="shared" si="1"/>
        <v>3.2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2.8</v>
      </c>
      <c r="E16" s="12">
        <v>0.7</v>
      </c>
      <c r="F16" s="12">
        <f t="shared" si="1"/>
        <v>3.5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2</v>
      </c>
      <c r="E17" s="12">
        <v>0.8</v>
      </c>
      <c r="F17" s="12">
        <f t="shared" si="1"/>
        <v>2.8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0.4</v>
      </c>
      <c r="D18" s="110">
        <v>2.6</v>
      </c>
      <c r="E18" s="12">
        <v>0.8</v>
      </c>
      <c r="F18" s="12">
        <f t="shared" si="1"/>
        <v>3.8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2.6</v>
      </c>
      <c r="E19" s="12">
        <v>0.6</v>
      </c>
      <c r="F19" s="12">
        <f t="shared" si="1"/>
        <v>3.2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0.3</v>
      </c>
      <c r="D20" s="12">
        <v>3.6</v>
      </c>
      <c r="E20" s="12">
        <v>0.2</v>
      </c>
      <c r="F20" s="12">
        <f t="shared" si="1"/>
        <v>4.0999999999999996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2.8</v>
      </c>
      <c r="E21" s="12">
        <v>0.8</v>
      </c>
      <c r="F21" s="12">
        <f t="shared" si="1"/>
        <v>3.5999999999999996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2.8</v>
      </c>
      <c r="E22" s="12">
        <v>0.8</v>
      </c>
      <c r="F22" s="12">
        <f t="shared" si="1"/>
        <v>3.5999999999999996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0.3</v>
      </c>
      <c r="D23" s="110">
        <v>2.6</v>
      </c>
      <c r="E23" s="12">
        <v>1</v>
      </c>
      <c r="F23" s="12">
        <f t="shared" si="1"/>
        <v>3.9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9.0909090909090912E-2</v>
      </c>
      <c r="D24" s="44">
        <f>AVERAGE(D13:D23)</f>
        <v>2.7909090909090915</v>
      </c>
      <c r="E24" s="44">
        <f>AVERAGE(E13:E23)</f>
        <v>0.69090909090909081</v>
      </c>
      <c r="F24" s="44">
        <f>AVERAGE(F13:F23)</f>
        <v>3.5727272727272732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0.3</v>
      </c>
      <c r="D25" s="12">
        <v>2.8</v>
      </c>
      <c r="E25" s="12">
        <v>0.5</v>
      </c>
      <c r="F25" s="12">
        <f>B25+C25+D25+E25</f>
        <v>3.5999999999999996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0.4</v>
      </c>
      <c r="D26" s="12">
        <v>2.6</v>
      </c>
      <c r="E26" s="12">
        <v>0.6</v>
      </c>
      <c r="F26" s="12">
        <f>B26+C26+D26+E26</f>
        <v>3.6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0.35</v>
      </c>
      <c r="D27" s="43">
        <f>AVERAGE(D25:D26)</f>
        <v>2.7</v>
      </c>
      <c r="E27" s="43">
        <f>AVERAGE(E25:E26)</f>
        <v>0.55000000000000004</v>
      </c>
      <c r="F27" s="44">
        <f>AVERAGE(F25:F26)</f>
        <v>3.5999999999999996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0.4</v>
      </c>
      <c r="D28" s="12">
        <v>1.8</v>
      </c>
      <c r="E28" s="12">
        <v>1.2</v>
      </c>
      <c r="F28" s="12">
        <f>B28+C28+D28+E28</f>
        <v>3.4000000000000004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0.6</v>
      </c>
      <c r="D29" s="12">
        <v>3.6</v>
      </c>
      <c r="E29" s="12">
        <v>0.4</v>
      </c>
      <c r="F29" s="12">
        <f>B29+C29+D29+E29</f>
        <v>4.6000000000000005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0.5</v>
      </c>
      <c r="D30" s="12">
        <v>2.5</v>
      </c>
      <c r="E30" s="12">
        <v>0.2</v>
      </c>
      <c r="F30" s="12">
        <f>B30+C30+D30+E30</f>
        <v>3.2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0.5</v>
      </c>
      <c r="D31" s="43">
        <f>AVERAGE(D28:D30)</f>
        <v>2.6333333333333333</v>
      </c>
      <c r="E31" s="43">
        <f>AVERAGE(E28:E30)</f>
        <v>0.6</v>
      </c>
      <c r="F31" s="44">
        <f>AVERAGE(F28:F30)</f>
        <v>3.7333333333333329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2.6</v>
      </c>
      <c r="E32" s="12">
        <v>1.2</v>
      </c>
      <c r="F32" s="12">
        <f t="shared" ref="F32:F40" si="2">B32+C32+D32+E32</f>
        <v>3.8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3.2</v>
      </c>
      <c r="E33" s="12">
        <v>1</v>
      </c>
      <c r="F33" s="12">
        <f t="shared" si="2"/>
        <v>4.4000000000000004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2.8</v>
      </c>
      <c r="E34" s="12">
        <v>1.1000000000000001</v>
      </c>
      <c r="F34" s="12">
        <f t="shared" si="2"/>
        <v>3.9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0.2</v>
      </c>
      <c r="D35" s="12">
        <v>2.2000000000000002</v>
      </c>
      <c r="E35" s="12">
        <v>1</v>
      </c>
      <c r="F35" s="12">
        <f t="shared" si="2"/>
        <v>3.4000000000000004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0.8</v>
      </c>
      <c r="D36" s="12">
        <v>2.4</v>
      </c>
      <c r="E36" s="12">
        <v>1.3</v>
      </c>
      <c r="F36" s="12">
        <f t="shared" si="2"/>
        <v>4.5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0.6</v>
      </c>
      <c r="D37" s="12">
        <v>2.6</v>
      </c>
      <c r="E37" s="12">
        <v>0.8</v>
      </c>
      <c r="F37" s="12">
        <f t="shared" si="2"/>
        <v>4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0.2</v>
      </c>
      <c r="D38" s="12">
        <v>2.2000000000000002</v>
      </c>
      <c r="E38" s="12">
        <v>1</v>
      </c>
      <c r="F38" s="12">
        <f t="shared" si="2"/>
        <v>3.4000000000000004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3.2</v>
      </c>
      <c r="E39" s="12">
        <v>1</v>
      </c>
      <c r="F39" s="12">
        <f t="shared" si="2"/>
        <v>4.2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2.5</v>
      </c>
      <c r="E40" s="12">
        <v>1</v>
      </c>
      <c r="F40" s="12">
        <f t="shared" si="2"/>
        <v>3.5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0.22222222222222227</v>
      </c>
      <c r="D41" s="44">
        <f>AVERAGE(D32:D40)</f>
        <v>2.6333333333333333</v>
      </c>
      <c r="E41" s="44">
        <f>AVERAGE(E32:E40)</f>
        <v>1.0444444444444445</v>
      </c>
      <c r="F41" s="44">
        <f>AVERAGE(F32:F40)</f>
        <v>3.8999999999999995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0.2878787878787879</v>
      </c>
      <c r="D42" s="47">
        <f>AVERAGE(D4:D11,D13:D23,D25:D26,D28:D30,D32:D40)</f>
        <v>2.684848484848485</v>
      </c>
      <c r="E42" s="47">
        <f>AVERAGE(E4:E11,E13:E23,E25:E26,E28:E30,E32:E40)</f>
        <v>0.72424242424242424</v>
      </c>
      <c r="F42" s="47">
        <f>AVERAGE(F4:F11,F13:F23,F25:F26,F28:F30,F32:F40)</f>
        <v>3.6969696969696972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113</v>
      </c>
      <c r="B1" s="122"/>
      <c r="C1" s="122"/>
      <c r="D1" s="122"/>
      <c r="E1" s="122"/>
      <c r="F1" s="122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2" t="s">
        <v>114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2" t="s">
        <v>115</v>
      </c>
      <c r="B1" s="122"/>
      <c r="C1" s="122"/>
      <c r="D1" s="122"/>
      <c r="E1" s="122"/>
      <c r="F1" s="122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116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2" t="s">
        <v>117</v>
      </c>
      <c r="B1" s="122"/>
      <c r="C1" s="122"/>
      <c r="D1" s="122"/>
      <c r="E1" s="122"/>
      <c r="F1" s="122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118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2" t="s">
        <v>119</v>
      </c>
      <c r="B1" s="122"/>
      <c r="C1" s="122"/>
      <c r="D1" s="122"/>
      <c r="E1" s="122"/>
      <c r="F1" s="122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8</v>
      </c>
      <c r="C4" s="12">
        <v>0</v>
      </c>
      <c r="D4" s="12">
        <v>0</v>
      </c>
      <c r="E4" s="12">
        <v>0.6</v>
      </c>
      <c r="F4" s="12">
        <f t="shared" ref="F4:F11" si="0">B4+C4+D4+E4</f>
        <v>8.6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8.5</v>
      </c>
      <c r="C5" s="12">
        <v>0.2</v>
      </c>
      <c r="D5" s="12">
        <v>0</v>
      </c>
      <c r="E5" s="12">
        <v>0</v>
      </c>
      <c r="F5" s="12">
        <f t="shared" si="0"/>
        <v>8.6999999999999993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8</v>
      </c>
      <c r="C6" s="12">
        <v>0</v>
      </c>
      <c r="D6" s="12">
        <v>0</v>
      </c>
      <c r="E6" s="12">
        <v>0</v>
      </c>
      <c r="F6" s="12">
        <f t="shared" si="0"/>
        <v>8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6.4</v>
      </c>
      <c r="C7" s="12">
        <v>0.2</v>
      </c>
      <c r="D7" s="12">
        <v>0</v>
      </c>
      <c r="E7" s="12">
        <v>0</v>
      </c>
      <c r="F7" s="12">
        <f t="shared" si="0"/>
        <v>6.6000000000000005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7</v>
      </c>
      <c r="C8" s="12">
        <v>0.4</v>
      </c>
      <c r="D8" s="12">
        <v>0</v>
      </c>
      <c r="E8" s="12">
        <v>0</v>
      </c>
      <c r="F8" s="12">
        <f t="shared" si="0"/>
        <v>7.4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9</v>
      </c>
      <c r="C9" s="12">
        <v>0</v>
      </c>
      <c r="D9" s="12">
        <v>0</v>
      </c>
      <c r="E9" s="12">
        <v>0</v>
      </c>
      <c r="F9" s="12">
        <f t="shared" si="0"/>
        <v>9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7.63</v>
      </c>
      <c r="C10" s="12">
        <v>0</v>
      </c>
      <c r="D10" s="12">
        <v>0</v>
      </c>
      <c r="E10" s="12">
        <v>0</v>
      </c>
      <c r="F10" s="12">
        <f t="shared" si="0"/>
        <v>7.63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7.4</v>
      </c>
      <c r="C11" s="12">
        <v>0</v>
      </c>
      <c r="D11" s="12">
        <v>0</v>
      </c>
      <c r="E11" s="12">
        <v>0</v>
      </c>
      <c r="F11" s="12">
        <f t="shared" si="0"/>
        <v>7.4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7.74125</v>
      </c>
      <c r="C12" s="43">
        <f>AVERAGE(C4:C11)</f>
        <v>0.1</v>
      </c>
      <c r="D12" s="43">
        <f>AVERAGE(D4:D11)</f>
        <v>0</v>
      </c>
      <c r="E12" s="43">
        <f>AVERAGE(E4:E11)</f>
        <v>7.4999999999999997E-2</v>
      </c>
      <c r="F12" s="43">
        <f>AVERAGE(F4:F11)</f>
        <v>7.9162499999999998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7.6</v>
      </c>
      <c r="C13" s="12">
        <v>0</v>
      </c>
      <c r="D13" s="12">
        <v>0</v>
      </c>
      <c r="E13" s="12">
        <v>0</v>
      </c>
      <c r="F13" s="12">
        <f t="shared" ref="F13:F23" si="1">B13+C13+D13+E13</f>
        <v>7.6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7.4</v>
      </c>
      <c r="C14" s="12">
        <v>0</v>
      </c>
      <c r="D14" s="12">
        <v>0</v>
      </c>
      <c r="E14" s="12">
        <v>0</v>
      </c>
      <c r="F14" s="12">
        <f t="shared" si="1"/>
        <v>7.4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7</v>
      </c>
      <c r="C15" s="12">
        <v>0</v>
      </c>
      <c r="D15" s="12">
        <v>0</v>
      </c>
      <c r="E15" s="12">
        <v>0</v>
      </c>
      <c r="F15" s="12">
        <f t="shared" si="1"/>
        <v>7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7.8</v>
      </c>
      <c r="C16" s="12">
        <v>0</v>
      </c>
      <c r="D16" s="12">
        <v>0</v>
      </c>
      <c r="E16" s="12">
        <v>0</v>
      </c>
      <c r="F16" s="12">
        <f t="shared" si="1"/>
        <v>7.8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6.5</v>
      </c>
      <c r="C17" s="12">
        <v>0</v>
      </c>
      <c r="D17" s="12">
        <v>0</v>
      </c>
      <c r="E17" s="12">
        <v>1.8</v>
      </c>
      <c r="F17" s="12">
        <f t="shared" si="1"/>
        <v>8.3000000000000007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7.6</v>
      </c>
      <c r="C18" s="12">
        <v>0</v>
      </c>
      <c r="D18" s="12">
        <v>0</v>
      </c>
      <c r="E18" s="12">
        <v>0</v>
      </c>
      <c r="F18" s="12">
        <f t="shared" si="1"/>
        <v>7.6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7.6</v>
      </c>
      <c r="C19" s="12">
        <v>0</v>
      </c>
      <c r="D19" s="12">
        <v>0</v>
      </c>
      <c r="E19" s="12">
        <v>0.6</v>
      </c>
      <c r="F19" s="12">
        <f t="shared" si="1"/>
        <v>8.1999999999999993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7.2</v>
      </c>
      <c r="C20" s="12">
        <v>0</v>
      </c>
      <c r="D20" s="12">
        <v>0</v>
      </c>
      <c r="E20" s="12">
        <v>0</v>
      </c>
      <c r="F20" s="12">
        <f t="shared" si="1"/>
        <v>7.2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7.4</v>
      </c>
      <c r="C21" s="12">
        <v>0</v>
      </c>
      <c r="D21" s="12">
        <v>0</v>
      </c>
      <c r="E21" s="12">
        <v>0</v>
      </c>
      <c r="F21" s="12">
        <f t="shared" si="1"/>
        <v>7.4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7.6</v>
      </c>
      <c r="C22" s="12">
        <v>0</v>
      </c>
      <c r="D22" s="12">
        <v>0</v>
      </c>
      <c r="E22" s="12">
        <v>0</v>
      </c>
      <c r="F22" s="12">
        <f t="shared" si="1"/>
        <v>7.6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8.8000000000000007</v>
      </c>
      <c r="C23" s="12">
        <v>0</v>
      </c>
      <c r="D23" s="12">
        <v>0</v>
      </c>
      <c r="E23" s="12">
        <v>0</v>
      </c>
      <c r="F23" s="12">
        <f t="shared" si="1"/>
        <v>8.8000000000000007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7.5</v>
      </c>
      <c r="C24" s="44">
        <f>AVERAGE(C13:C23)</f>
        <v>0</v>
      </c>
      <c r="D24" s="44">
        <f>AVERAGE(D13:D23)</f>
        <v>0</v>
      </c>
      <c r="E24" s="44">
        <f>AVERAGE(E13:E23)</f>
        <v>0.21818181818181817</v>
      </c>
      <c r="F24" s="44">
        <f>AVERAGE(F13:F23)</f>
        <v>7.7181818181818187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8</v>
      </c>
      <c r="C25" s="12">
        <v>0</v>
      </c>
      <c r="D25" s="12">
        <v>0</v>
      </c>
      <c r="E25" s="12">
        <v>0</v>
      </c>
      <c r="F25" s="12">
        <f>B25+C25+D25+E25</f>
        <v>8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7.6</v>
      </c>
      <c r="C26" s="12">
        <v>0</v>
      </c>
      <c r="D26" s="12">
        <v>0</v>
      </c>
      <c r="E26" s="12">
        <v>0</v>
      </c>
      <c r="F26" s="12">
        <f>B26+C26+D26+E26</f>
        <v>7.6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7.8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7.8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7.6</v>
      </c>
      <c r="C28" s="12">
        <v>0</v>
      </c>
      <c r="D28" s="12">
        <v>0</v>
      </c>
      <c r="E28" s="12">
        <v>0</v>
      </c>
      <c r="F28" s="12">
        <f>B28+C28+D28+E28</f>
        <v>7.6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8</v>
      </c>
      <c r="C29" s="12">
        <v>0</v>
      </c>
      <c r="D29" s="12">
        <v>0</v>
      </c>
      <c r="E29" s="12">
        <v>0</v>
      </c>
      <c r="F29" s="12">
        <f>B29+C29+D29+E29</f>
        <v>8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9.5</v>
      </c>
      <c r="C30" s="12">
        <v>0</v>
      </c>
      <c r="D30" s="12">
        <v>0</v>
      </c>
      <c r="E30" s="12">
        <v>0.2</v>
      </c>
      <c r="F30" s="12">
        <f>B30+C30+D30+E30</f>
        <v>9.6999999999999993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8.3666666666666671</v>
      </c>
      <c r="C31" s="43">
        <f>AVERAGE(C28:C30)</f>
        <v>0</v>
      </c>
      <c r="D31" s="43">
        <f>AVERAGE(D28:D30)</f>
        <v>0</v>
      </c>
      <c r="E31" s="43">
        <f>AVERAGE(E28:E30)</f>
        <v>6.6666666666666666E-2</v>
      </c>
      <c r="F31" s="44">
        <f>AVERAGE(F28:F30)</f>
        <v>8.4333333333333318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5.6</v>
      </c>
      <c r="C32" s="12">
        <v>0</v>
      </c>
      <c r="D32" s="12">
        <v>0</v>
      </c>
      <c r="E32" s="12">
        <v>0.6</v>
      </c>
      <c r="F32" s="12">
        <f t="shared" ref="F32:F40" si="2">B32+C32+D32+E32</f>
        <v>6.1999999999999993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8</v>
      </c>
      <c r="C33" s="12">
        <v>0</v>
      </c>
      <c r="D33" s="12">
        <v>0</v>
      </c>
      <c r="E33" s="12">
        <v>2</v>
      </c>
      <c r="F33" s="12">
        <f t="shared" si="2"/>
        <v>10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6.8</v>
      </c>
      <c r="C34" s="12">
        <v>0</v>
      </c>
      <c r="D34" s="12">
        <v>0</v>
      </c>
      <c r="E34" s="12">
        <v>0</v>
      </c>
      <c r="F34" s="12">
        <f t="shared" si="2"/>
        <v>6.8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9.1999999999999993</v>
      </c>
      <c r="C35" s="12">
        <v>0</v>
      </c>
      <c r="D35" s="12">
        <v>0</v>
      </c>
      <c r="E35" s="12">
        <v>0</v>
      </c>
      <c r="F35" s="12">
        <f t="shared" si="2"/>
        <v>9.1999999999999993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8</v>
      </c>
      <c r="C36" s="12">
        <v>0.2</v>
      </c>
      <c r="D36" s="12">
        <v>0</v>
      </c>
      <c r="E36" s="12">
        <v>0</v>
      </c>
      <c r="F36" s="12">
        <f t="shared" si="2"/>
        <v>8.1999999999999993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8.4</v>
      </c>
      <c r="C37" s="12">
        <v>0</v>
      </c>
      <c r="D37" s="12">
        <v>0</v>
      </c>
      <c r="E37" s="12">
        <v>0</v>
      </c>
      <c r="F37" s="12">
        <f t="shared" si="2"/>
        <v>8.4</v>
      </c>
    </row>
    <row r="38" spans="1:18" x14ac:dyDescent="0.2">
      <c r="A38" s="16" t="s">
        <v>33</v>
      </c>
      <c r="B38" s="12">
        <v>7.2</v>
      </c>
      <c r="C38" s="12">
        <v>0</v>
      </c>
      <c r="D38" s="12">
        <v>0</v>
      </c>
      <c r="E38" s="12">
        <v>0</v>
      </c>
      <c r="F38" s="12">
        <f t="shared" si="2"/>
        <v>7.2</v>
      </c>
    </row>
    <row r="39" spans="1:18" s="6" customFormat="1" x14ac:dyDescent="0.2">
      <c r="A39" s="16" t="s">
        <v>44</v>
      </c>
      <c r="B39" s="12">
        <v>8.6</v>
      </c>
      <c r="C39" s="12">
        <v>0</v>
      </c>
      <c r="D39" s="12">
        <v>0</v>
      </c>
      <c r="E39" s="12">
        <v>0</v>
      </c>
      <c r="F39" s="12">
        <f t="shared" si="2"/>
        <v>8.6</v>
      </c>
    </row>
    <row r="40" spans="1:18" s="6" customFormat="1" x14ac:dyDescent="0.2">
      <c r="A40" s="16" t="s">
        <v>88</v>
      </c>
      <c r="B40" s="12">
        <v>6.2</v>
      </c>
      <c r="C40" s="12">
        <v>0</v>
      </c>
      <c r="D40" s="12">
        <v>0</v>
      </c>
      <c r="E40" s="12">
        <v>0</v>
      </c>
      <c r="F40" s="12">
        <f t="shared" si="2"/>
        <v>6.2</v>
      </c>
    </row>
    <row r="41" spans="1:18" x14ac:dyDescent="0.2">
      <c r="A41" s="42" t="s">
        <v>35</v>
      </c>
      <c r="B41" s="44">
        <f>AVERAGE(B32:B40)</f>
        <v>7.5555555555555554</v>
      </c>
      <c r="C41" s="44">
        <f>AVERAGE(C32:C40)</f>
        <v>2.2222222222222223E-2</v>
      </c>
      <c r="D41" s="44">
        <f>AVERAGE(D32:D40)</f>
        <v>0</v>
      </c>
      <c r="E41" s="44">
        <f>AVERAGE(E32:E40)</f>
        <v>0.28888888888888892</v>
      </c>
      <c r="F41" s="44">
        <f>AVERAGE(F32:F40)</f>
        <v>7.866666666666668</v>
      </c>
    </row>
    <row r="42" spans="1:18" x14ac:dyDescent="0.2">
      <c r="A42" s="46" t="s">
        <v>36</v>
      </c>
      <c r="B42" s="47">
        <f>AVERAGE(B4:B11,B13:B23,B25:B26,B28:B30,B32:B40)</f>
        <v>7.67060606060606</v>
      </c>
      <c r="C42" s="47">
        <f>AVERAGE(C4:C11,C13:C23,C25:C26,C28:C30,C32:C40)</f>
        <v>3.0303030303030304E-2</v>
      </c>
      <c r="D42" s="47">
        <f>AVERAGE(D4:D11,D13:D23,D25:D26,D28:D30,D32:D40)</f>
        <v>0</v>
      </c>
      <c r="E42" s="47">
        <f>AVERAGE(E4:E11,E13:E23,E25:E26,E28:E30,E32:E40)</f>
        <v>0.17575757575757578</v>
      </c>
      <c r="F42" s="47">
        <f>AVERAGE(F4:F11,F13:F23,F25:F26,F28:F30,F32:F40)</f>
        <v>7.8766666666666652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J26" sqref="J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2" t="s">
        <v>120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0.2</v>
      </c>
      <c r="D14" s="12">
        <v>0</v>
      </c>
      <c r="E14" s="12">
        <v>0</v>
      </c>
      <c r="F14" s="12">
        <f t="shared" si="1"/>
        <v>0.2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0.5</v>
      </c>
      <c r="D17" s="12">
        <v>0</v>
      </c>
      <c r="E17" s="12">
        <v>0</v>
      </c>
      <c r="F17" s="12">
        <f t="shared" si="1"/>
        <v>0.5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0.1</v>
      </c>
      <c r="D22" s="12">
        <v>0</v>
      </c>
      <c r="E22" s="12">
        <v>0</v>
      </c>
      <c r="F22" s="12">
        <f t="shared" si="1"/>
        <v>0.1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0.14545454545454545</v>
      </c>
      <c r="D24" s="44">
        <f>AVERAGE(D13:D23)</f>
        <v>3.6363636363636369E-2</v>
      </c>
      <c r="E24" s="44">
        <f>AVERAGE(E13:E23)</f>
        <v>0</v>
      </c>
      <c r="F24" s="44">
        <f>AVERAGE(F13:F23)</f>
        <v>0.18181818181818182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0</v>
      </c>
      <c r="F32" s="12">
        <f t="shared" ref="F32:F40" si="2">B32+C32+D32+E32</f>
        <v>0.2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0.13</v>
      </c>
      <c r="D34" s="12">
        <v>0</v>
      </c>
      <c r="E34" s="12">
        <v>0</v>
      </c>
      <c r="F34" s="12">
        <f t="shared" si="2"/>
        <v>0.13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0.2</v>
      </c>
      <c r="D38" s="12">
        <v>0</v>
      </c>
      <c r="E38" s="12">
        <v>0</v>
      </c>
      <c r="F38" s="12">
        <f t="shared" si="2"/>
        <v>0.2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0.14777777777777776</v>
      </c>
      <c r="D41" s="44">
        <f>AVERAGE(D32:D40)</f>
        <v>0</v>
      </c>
      <c r="E41" s="44">
        <f>AVERAGE(E32:E40)</f>
        <v>0</v>
      </c>
      <c r="F41" s="44">
        <f>AVERAGE(F32:F40)</f>
        <v>0.14777777777777776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9.181818181818184E-2</v>
      </c>
      <c r="D42" s="47">
        <f>AVERAGE(D4:D11,D13:D23,D25:D26,D28:D30,D32:D40)</f>
        <v>1.2121212121212121E-2</v>
      </c>
      <c r="E42" s="47">
        <f>AVERAGE(E4:E11,E13:E23,E25:E26,E28:E30,E32:E40)</f>
        <v>0</v>
      </c>
      <c r="F42" s="47">
        <f>AVERAGE(F4:F11,F13:F23,F25:F26,F28:F30,F32:F40)</f>
        <v>0.10393939393939397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36" sqref="B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2" t="s">
        <v>121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122</v>
      </c>
      <c r="B1" s="122"/>
      <c r="C1" s="122"/>
      <c r="D1" s="122"/>
      <c r="E1" s="122"/>
      <c r="F1" s="122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96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0.2</v>
      </c>
      <c r="C5" s="12">
        <v>0</v>
      </c>
      <c r="D5" s="12">
        <v>0</v>
      </c>
      <c r="E5" s="12">
        <v>0</v>
      </c>
      <c r="F5" s="12">
        <f t="shared" si="0"/>
        <v>0.2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0.8</v>
      </c>
      <c r="C9" s="12">
        <v>0</v>
      </c>
      <c r="D9" s="12">
        <v>0</v>
      </c>
      <c r="E9" s="12">
        <v>0</v>
      </c>
      <c r="F9" s="12">
        <f t="shared" si="0"/>
        <v>0.8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0.26</v>
      </c>
      <c r="C10" s="12">
        <v>0</v>
      </c>
      <c r="D10" s="12">
        <v>0</v>
      </c>
      <c r="E10" s="12">
        <v>0</v>
      </c>
      <c r="F10" s="12">
        <f t="shared" si="0"/>
        <v>0.26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0.25750000000000001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0.25750000000000001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0.7</v>
      </c>
      <c r="C14" s="12">
        <v>0</v>
      </c>
      <c r="D14" s="12">
        <v>0</v>
      </c>
      <c r="E14" s="12">
        <v>0</v>
      </c>
      <c r="F14" s="12">
        <f t="shared" si="1"/>
        <v>0.7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0.7</v>
      </c>
      <c r="C16" s="12">
        <v>0</v>
      </c>
      <c r="D16" s="12">
        <v>0</v>
      </c>
      <c r="E16" s="12">
        <v>0</v>
      </c>
      <c r="F16" s="12">
        <f t="shared" si="1"/>
        <v>0.7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1.2</v>
      </c>
      <c r="C19" s="12">
        <v>0</v>
      </c>
      <c r="D19" s="12">
        <v>0</v>
      </c>
      <c r="E19" s="12">
        <v>0</v>
      </c>
      <c r="F19" s="12">
        <f t="shared" si="1"/>
        <v>1.2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0.45</v>
      </c>
      <c r="C22" s="12">
        <v>0</v>
      </c>
      <c r="D22" s="12">
        <v>0</v>
      </c>
      <c r="E22" s="12">
        <v>0</v>
      </c>
      <c r="F22" s="12">
        <f t="shared" si="1"/>
        <v>0.45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0.47727272727272729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0.47727272727272729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0.3</v>
      </c>
      <c r="C30" s="12">
        <v>0</v>
      </c>
      <c r="D30" s="12">
        <v>0</v>
      </c>
      <c r="E30" s="12">
        <v>0</v>
      </c>
      <c r="F30" s="12">
        <f>B30+C30+D30+E30</f>
        <v>0.3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0.23333333333333331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0.23333333333333331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1.8</v>
      </c>
      <c r="C32" s="12">
        <v>0</v>
      </c>
      <c r="D32" s="12">
        <v>0</v>
      </c>
      <c r="E32" s="12">
        <v>0</v>
      </c>
      <c r="F32" s="12">
        <f t="shared" ref="F32:F40" si="2">B32+C32+D32+E32</f>
        <v>1.8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1.36</v>
      </c>
      <c r="C34" s="12">
        <v>0</v>
      </c>
      <c r="D34" s="12">
        <v>0</v>
      </c>
      <c r="E34" s="12">
        <v>0</v>
      </c>
      <c r="F34" s="12">
        <f t="shared" si="2"/>
        <v>1.36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64"/>
    </row>
    <row r="37" spans="1:18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1.8</v>
      </c>
      <c r="C39" s="12">
        <v>0</v>
      </c>
      <c r="D39" s="12">
        <v>0</v>
      </c>
      <c r="E39" s="12">
        <v>0</v>
      </c>
      <c r="F39" s="12">
        <f t="shared" si="2"/>
        <v>1.8</v>
      </c>
      <c r="G39" s="64"/>
    </row>
    <row r="40" spans="1:18" s="6" customFormat="1" x14ac:dyDescent="0.2">
      <c r="A40" s="16" t="s">
        <v>88</v>
      </c>
      <c r="B40" s="12">
        <v>1.3</v>
      </c>
      <c r="C40" s="12">
        <v>0</v>
      </c>
      <c r="D40" s="12">
        <v>0</v>
      </c>
      <c r="E40" s="12">
        <v>0</v>
      </c>
      <c r="F40" s="12">
        <f t="shared" si="2"/>
        <v>1.3</v>
      </c>
      <c r="G40" s="64"/>
    </row>
    <row r="41" spans="1:18" x14ac:dyDescent="0.2">
      <c r="A41" s="42" t="s">
        <v>35</v>
      </c>
      <c r="B41" s="44">
        <f>AVERAGE(B32:B40)</f>
        <v>0.77333333333333332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0.77333333333333332</v>
      </c>
      <c r="G41" s="82"/>
    </row>
    <row r="42" spans="1:18" x14ac:dyDescent="0.2">
      <c r="A42" s="46" t="s">
        <v>36</v>
      </c>
      <c r="B42" s="47">
        <f>AVERAGE(B4:B11,B13:B23,B25:B26,B28:B30,B32:B40)</f>
        <v>0.45969696969696983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0.45969696969696983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123</v>
      </c>
      <c r="B1" s="127"/>
      <c r="C1" s="127"/>
      <c r="D1" s="127"/>
      <c r="E1" s="127"/>
      <c r="F1" s="127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124</v>
      </c>
      <c r="B1" s="127"/>
      <c r="C1" s="127"/>
      <c r="D1" s="127"/>
      <c r="E1" s="127"/>
      <c r="F1" s="127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I16" sqref="I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7" t="s">
        <v>125</v>
      </c>
      <c r="B1" s="127"/>
      <c r="C1" s="127"/>
      <c r="D1" s="127"/>
      <c r="E1" s="127"/>
      <c r="F1" s="127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V39" sqref="V39"/>
    </sheetView>
  </sheetViews>
  <sheetFormatPr defaultColWidth="9.140625"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8" t="s">
        <v>126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>
        <f>total!B46</f>
        <v>3.6969696969696959</v>
      </c>
      <c r="C4" s="24">
        <f>total!C46</f>
        <v>0.45969696969696955</v>
      </c>
      <c r="D4" s="24">
        <f>total!D46</f>
        <v>14.813030303030304</v>
      </c>
      <c r="E4" s="118"/>
      <c r="F4" s="24">
        <f>total!F46</f>
        <v>0.12727272727272734</v>
      </c>
      <c r="G4" s="24">
        <f>total!G46</f>
        <v>4.9557575757575751</v>
      </c>
      <c r="H4" s="24"/>
      <c r="I4" s="24">
        <f>total!I46</f>
        <v>0.2878787878787879</v>
      </c>
      <c r="J4" s="24">
        <f>total!J46</f>
        <v>1.3666666666666665</v>
      </c>
      <c r="K4" s="24"/>
      <c r="L4" s="24"/>
      <c r="M4" s="24"/>
      <c r="N4" s="24"/>
      <c r="O4" s="24"/>
      <c r="P4" s="24"/>
      <c r="Q4" s="24">
        <f>total!Q46</f>
        <v>0.69696969696969691</v>
      </c>
      <c r="R4" s="24">
        <f>total!R46</f>
        <v>6.3636363636363644E-2</v>
      </c>
      <c r="S4" s="118">
        <f>total!S46</f>
        <v>3.0303030303030304E-2</v>
      </c>
      <c r="T4" s="24"/>
      <c r="U4" s="24"/>
      <c r="V4" s="24"/>
      <c r="W4" s="24"/>
      <c r="X4" s="24"/>
      <c r="Y4" s="24"/>
      <c r="Z4" s="24">
        <f>total!Z46</f>
        <v>7.8766666666666652</v>
      </c>
      <c r="AA4" s="24">
        <f>total!AA46</f>
        <v>0.10393939393939397</v>
      </c>
      <c r="AB4" s="24"/>
      <c r="AC4" s="24"/>
      <c r="AD4" s="24"/>
      <c r="AE4" s="24"/>
      <c r="AF4" s="24"/>
    </row>
    <row r="5" spans="1:33" x14ac:dyDescent="0.2">
      <c r="A5" s="89">
        <v>2017</v>
      </c>
      <c r="B5" s="24">
        <v>0</v>
      </c>
      <c r="C5" s="24">
        <v>0</v>
      </c>
      <c r="D5" s="24">
        <v>0.94242424242424261</v>
      </c>
      <c r="E5" s="24">
        <v>1.4575757575757573</v>
      </c>
      <c r="F5" s="24">
        <v>2.0424242424242425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8.672727272727272</v>
      </c>
      <c r="Q5" s="24">
        <v>4.7727272727272725</v>
      </c>
      <c r="R5" s="24">
        <v>12.130303030303031</v>
      </c>
      <c r="S5" s="24">
        <v>0.40909090909090912</v>
      </c>
      <c r="T5" s="24">
        <v>4.1575757575757581</v>
      </c>
      <c r="U5" s="24">
        <v>23.854545454545445</v>
      </c>
      <c r="V5" s="24">
        <v>2.6121212121212114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7.8787878787878809E-2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3.6969696969696959</v>
      </c>
      <c r="C9" s="24">
        <f t="shared" ref="C9:AF9" si="0">B9+C4</f>
        <v>4.1566666666666654</v>
      </c>
      <c r="D9" s="24">
        <f t="shared" si="0"/>
        <v>18.969696969696969</v>
      </c>
      <c r="E9" s="24">
        <f t="shared" si="0"/>
        <v>18.969696969696969</v>
      </c>
      <c r="F9" s="24">
        <f t="shared" si="0"/>
        <v>19.096969696969698</v>
      </c>
      <c r="G9" s="24">
        <f t="shared" si="0"/>
        <v>24.052727272727275</v>
      </c>
      <c r="H9" s="24">
        <f t="shared" si="0"/>
        <v>24.052727272727275</v>
      </c>
      <c r="I9" s="24">
        <f t="shared" si="0"/>
        <v>24.340606060606063</v>
      </c>
      <c r="J9" s="24">
        <f t="shared" si="0"/>
        <v>25.707272727272731</v>
      </c>
      <c r="K9" s="24">
        <f t="shared" si="0"/>
        <v>25.707272727272731</v>
      </c>
      <c r="L9" s="24">
        <f t="shared" si="0"/>
        <v>25.707272727272731</v>
      </c>
      <c r="M9" s="24">
        <f t="shared" si="0"/>
        <v>25.707272727272731</v>
      </c>
      <c r="N9" s="24">
        <f t="shared" si="0"/>
        <v>25.707272727272731</v>
      </c>
      <c r="O9" s="24">
        <f t="shared" si="0"/>
        <v>25.707272727272731</v>
      </c>
      <c r="P9" s="24">
        <f t="shared" si="0"/>
        <v>25.707272727272731</v>
      </c>
      <c r="Q9" s="24">
        <f t="shared" si="0"/>
        <v>26.404242424242426</v>
      </c>
      <c r="R9" s="24">
        <f t="shared" si="0"/>
        <v>26.467878787878789</v>
      </c>
      <c r="S9" s="24">
        <f t="shared" si="0"/>
        <v>26.49818181818182</v>
      </c>
      <c r="T9" s="24">
        <f t="shared" si="0"/>
        <v>26.49818181818182</v>
      </c>
      <c r="U9" s="24">
        <f t="shared" si="0"/>
        <v>26.49818181818182</v>
      </c>
      <c r="V9" s="24">
        <f t="shared" si="0"/>
        <v>26.49818181818182</v>
      </c>
      <c r="W9" s="24">
        <f t="shared" si="0"/>
        <v>26.49818181818182</v>
      </c>
      <c r="X9" s="24">
        <f t="shared" si="0"/>
        <v>26.49818181818182</v>
      </c>
      <c r="Y9" s="24">
        <f t="shared" si="0"/>
        <v>26.49818181818182</v>
      </c>
      <c r="Z9" s="24">
        <f t="shared" si="0"/>
        <v>34.374848484848485</v>
      </c>
      <c r="AA9" s="24">
        <f t="shared" si="0"/>
        <v>34.478787878787877</v>
      </c>
      <c r="AB9" s="24">
        <f t="shared" si="0"/>
        <v>34.478787878787877</v>
      </c>
      <c r="AC9" s="24">
        <f t="shared" si="0"/>
        <v>34.478787878787877</v>
      </c>
      <c r="AD9" s="24">
        <f t="shared" si="0"/>
        <v>34.478787878787877</v>
      </c>
      <c r="AE9" s="24">
        <f t="shared" si="0"/>
        <v>34.478787878787877</v>
      </c>
      <c r="AF9" s="24">
        <f t="shared" si="0"/>
        <v>34.478787878787877</v>
      </c>
      <c r="AG9" s="105"/>
    </row>
    <row r="10" spans="1:33" x14ac:dyDescent="0.2">
      <c r="A10" s="89">
        <v>2017</v>
      </c>
      <c r="B10" s="24">
        <f>B5</f>
        <v>0</v>
      </c>
      <c r="C10" s="24">
        <f t="shared" ref="C10:AF10" si="1">B10+C5</f>
        <v>0</v>
      </c>
      <c r="D10" s="24">
        <f t="shared" si="1"/>
        <v>0.94242424242424261</v>
      </c>
      <c r="E10" s="24">
        <f t="shared" si="1"/>
        <v>2.4</v>
      </c>
      <c r="F10" s="24">
        <f t="shared" si="1"/>
        <v>4.4424242424242424</v>
      </c>
      <c r="G10" s="24">
        <f t="shared" si="1"/>
        <v>4.4424242424242424</v>
      </c>
      <c r="H10" s="24">
        <f t="shared" si="1"/>
        <v>4.4424242424242424</v>
      </c>
      <c r="I10" s="24">
        <f t="shared" si="1"/>
        <v>4.4424242424242424</v>
      </c>
      <c r="J10" s="24">
        <f t="shared" si="1"/>
        <v>4.4424242424242424</v>
      </c>
      <c r="K10" s="24">
        <f t="shared" si="1"/>
        <v>4.4424242424242424</v>
      </c>
      <c r="L10" s="24">
        <f t="shared" si="1"/>
        <v>4.4424242424242424</v>
      </c>
      <c r="M10" s="24">
        <f t="shared" si="1"/>
        <v>4.4424242424242424</v>
      </c>
      <c r="N10" s="24">
        <f t="shared" si="1"/>
        <v>4.4424242424242424</v>
      </c>
      <c r="O10" s="24">
        <f t="shared" si="1"/>
        <v>4.4424242424242424</v>
      </c>
      <c r="P10" s="24">
        <f t="shared" si="1"/>
        <v>13.115151515151513</v>
      </c>
      <c r="Q10" s="24">
        <f t="shared" si="1"/>
        <v>17.887878787878787</v>
      </c>
      <c r="R10" s="24">
        <f t="shared" si="1"/>
        <v>30.018181818181816</v>
      </c>
      <c r="S10" s="24">
        <f t="shared" si="1"/>
        <v>30.427272727272726</v>
      </c>
      <c r="T10" s="24">
        <f t="shared" si="1"/>
        <v>34.584848484848486</v>
      </c>
      <c r="U10" s="24">
        <f t="shared" si="1"/>
        <v>58.439393939393931</v>
      </c>
      <c r="V10" s="24">
        <f t="shared" si="1"/>
        <v>61.05151515151514</v>
      </c>
      <c r="W10" s="24">
        <f t="shared" si="1"/>
        <v>61.05151515151514</v>
      </c>
      <c r="X10" s="24">
        <f t="shared" si="1"/>
        <v>61.05151515151514</v>
      </c>
      <c r="Y10" s="24">
        <f t="shared" si="1"/>
        <v>61.05151515151514</v>
      </c>
      <c r="Z10" s="24">
        <f t="shared" si="1"/>
        <v>61.05151515151514</v>
      </c>
      <c r="AA10" s="24">
        <f t="shared" si="1"/>
        <v>61.05151515151514</v>
      </c>
      <c r="AB10" s="24">
        <f t="shared" si="1"/>
        <v>61.05151515151514</v>
      </c>
      <c r="AC10" s="24">
        <f t="shared" si="1"/>
        <v>61.05151515151514</v>
      </c>
      <c r="AD10" s="24">
        <f t="shared" si="1"/>
        <v>61.05151515151514</v>
      </c>
      <c r="AE10" s="24">
        <f t="shared" si="1"/>
        <v>61.05151515151514</v>
      </c>
      <c r="AF10" s="24">
        <f t="shared" si="1"/>
        <v>61.130303030303018</v>
      </c>
      <c r="AG10" s="105"/>
    </row>
    <row r="11" spans="1:33" x14ac:dyDescent="0.2">
      <c r="A11" s="89" t="s">
        <v>92</v>
      </c>
      <c r="B11" s="101">
        <f t="shared" ref="B11:AF11" si="2">$M$21</f>
        <v>28.712608695652172</v>
      </c>
      <c r="C11" s="101">
        <f t="shared" si="2"/>
        <v>28.712608695652172</v>
      </c>
      <c r="D11" s="101">
        <f t="shared" si="2"/>
        <v>28.712608695652172</v>
      </c>
      <c r="E11" s="101">
        <f t="shared" si="2"/>
        <v>28.712608695652172</v>
      </c>
      <c r="F11" s="101">
        <f t="shared" si="2"/>
        <v>28.712608695652172</v>
      </c>
      <c r="G11" s="101">
        <f t="shared" si="2"/>
        <v>28.712608695652172</v>
      </c>
      <c r="H11" s="101">
        <f t="shared" si="2"/>
        <v>28.712608695652172</v>
      </c>
      <c r="I11" s="101">
        <f t="shared" si="2"/>
        <v>28.712608695652172</v>
      </c>
      <c r="J11" s="101">
        <f t="shared" si="2"/>
        <v>28.712608695652172</v>
      </c>
      <c r="K11" s="101">
        <f t="shared" si="2"/>
        <v>28.712608695652172</v>
      </c>
      <c r="L11" s="101">
        <f t="shared" si="2"/>
        <v>28.712608695652172</v>
      </c>
      <c r="M11" s="101">
        <f t="shared" si="2"/>
        <v>28.712608695652172</v>
      </c>
      <c r="N11" s="101">
        <f t="shared" si="2"/>
        <v>28.712608695652172</v>
      </c>
      <c r="O11" s="101">
        <f t="shared" si="2"/>
        <v>28.712608695652172</v>
      </c>
      <c r="P11" s="101">
        <f t="shared" si="2"/>
        <v>28.712608695652172</v>
      </c>
      <c r="Q11" s="101">
        <f t="shared" si="2"/>
        <v>28.712608695652172</v>
      </c>
      <c r="R11" s="101">
        <f t="shared" si="2"/>
        <v>28.712608695652172</v>
      </c>
      <c r="S11" s="101">
        <f t="shared" si="2"/>
        <v>28.712608695652172</v>
      </c>
      <c r="T11" s="101">
        <f t="shared" si="2"/>
        <v>28.712608695652172</v>
      </c>
      <c r="U11" s="101">
        <f t="shared" si="2"/>
        <v>28.712608695652172</v>
      </c>
      <c r="V11" s="101">
        <f t="shared" si="2"/>
        <v>28.712608695652172</v>
      </c>
      <c r="W11" s="101">
        <f t="shared" si="2"/>
        <v>28.712608695652172</v>
      </c>
      <c r="X11" s="101">
        <f t="shared" si="2"/>
        <v>28.712608695652172</v>
      </c>
      <c r="Y11" s="101">
        <f t="shared" si="2"/>
        <v>28.712608695652172</v>
      </c>
      <c r="Z11" s="101">
        <f t="shared" si="2"/>
        <v>28.712608695652172</v>
      </c>
      <c r="AA11" s="101">
        <f t="shared" si="2"/>
        <v>28.712608695652172</v>
      </c>
      <c r="AB11" s="101">
        <f t="shared" si="2"/>
        <v>28.712608695652172</v>
      </c>
      <c r="AC11" s="101">
        <f t="shared" si="2"/>
        <v>28.712608695652172</v>
      </c>
      <c r="AD11" s="101">
        <f t="shared" si="2"/>
        <v>28.712608695652172</v>
      </c>
      <c r="AE11" s="101">
        <f t="shared" si="2"/>
        <v>28.712608695652172</v>
      </c>
      <c r="AF11" s="101">
        <f t="shared" si="2"/>
        <v>28.712608695652172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4" t="s">
        <v>93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3" x14ac:dyDescent="0.2">
      <c r="A15" s="107" t="s">
        <v>55</v>
      </c>
      <c r="B15" s="101">
        <f>total!AG8</f>
        <v>35.799999999999997</v>
      </c>
      <c r="C15" s="101">
        <f t="shared" ref="C15:C47" si="3">$M$21</f>
        <v>28.712608695652172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37.299999999999997</v>
      </c>
      <c r="C16" s="101">
        <f t="shared" si="3"/>
        <v>28.712608695652172</v>
      </c>
      <c r="F16" s="90" t="s">
        <v>74</v>
      </c>
      <c r="G16" s="91">
        <v>17.600000000000001</v>
      </c>
      <c r="H16" s="91">
        <v>25.1</v>
      </c>
      <c r="I16" s="91">
        <v>31.2</v>
      </c>
      <c r="J16" s="91">
        <v>37.200000000000003</v>
      </c>
      <c r="K16" s="91">
        <v>2.1</v>
      </c>
      <c r="L16" s="91">
        <v>73.8</v>
      </c>
      <c r="M16" s="91">
        <v>30.9</v>
      </c>
      <c r="N16" s="91">
        <v>38.6</v>
      </c>
      <c r="O16" s="91">
        <v>20.5</v>
      </c>
      <c r="P16" s="91">
        <v>1.3</v>
      </c>
      <c r="Q16" s="91">
        <v>7.9</v>
      </c>
      <c r="R16" s="91">
        <v>1.6</v>
      </c>
      <c r="S16" s="91">
        <v>0</v>
      </c>
      <c r="T16" s="91">
        <v>73.400000000000006</v>
      </c>
      <c r="U16" s="91">
        <v>55.4</v>
      </c>
      <c r="V16" s="91">
        <v>0.6</v>
      </c>
      <c r="W16" s="91">
        <v>47.6</v>
      </c>
      <c r="X16" s="91">
        <v>0.09</v>
      </c>
      <c r="Y16" s="91">
        <v>5.7</v>
      </c>
      <c r="Z16" s="91">
        <v>36.700000000000003</v>
      </c>
      <c r="AA16" s="117">
        <v>23.5</v>
      </c>
      <c r="AB16" s="91">
        <v>68.5</v>
      </c>
      <c r="AC16" s="91">
        <v>61.1</v>
      </c>
      <c r="AD16" s="91">
        <f>total!AG46</f>
        <v>34.478787878787877</v>
      </c>
    </row>
    <row r="17" spans="1:30" x14ac:dyDescent="0.2">
      <c r="A17" s="107" t="s">
        <v>57</v>
      </c>
      <c r="B17" s="101">
        <f>total!AG10</f>
        <v>43.4</v>
      </c>
      <c r="C17" s="101">
        <f t="shared" si="3"/>
        <v>28.712608695652172</v>
      </c>
      <c r="F17" s="92" t="s">
        <v>92</v>
      </c>
      <c r="G17" s="101">
        <f t="shared" ref="G17:AD17" si="4">$M$21</f>
        <v>28.712608695652172</v>
      </c>
      <c r="H17" s="101">
        <f t="shared" si="4"/>
        <v>28.712608695652172</v>
      </c>
      <c r="I17" s="101">
        <f t="shared" si="4"/>
        <v>28.712608695652172</v>
      </c>
      <c r="J17" s="101">
        <f t="shared" si="4"/>
        <v>28.712608695652172</v>
      </c>
      <c r="K17" s="101">
        <f t="shared" si="4"/>
        <v>28.712608695652172</v>
      </c>
      <c r="L17" s="101">
        <f t="shared" si="4"/>
        <v>28.712608695652172</v>
      </c>
      <c r="M17" s="101">
        <f t="shared" si="4"/>
        <v>28.712608695652172</v>
      </c>
      <c r="N17" s="101">
        <f t="shared" si="4"/>
        <v>28.712608695652172</v>
      </c>
      <c r="O17" s="101">
        <f t="shared" si="4"/>
        <v>28.712608695652172</v>
      </c>
      <c r="P17" s="101">
        <f t="shared" si="4"/>
        <v>28.712608695652172</v>
      </c>
      <c r="Q17" s="101">
        <f t="shared" si="4"/>
        <v>28.712608695652172</v>
      </c>
      <c r="R17" s="101">
        <f t="shared" si="4"/>
        <v>28.712608695652172</v>
      </c>
      <c r="S17" s="101">
        <f t="shared" si="4"/>
        <v>28.712608695652172</v>
      </c>
      <c r="T17" s="101">
        <f t="shared" si="4"/>
        <v>28.712608695652172</v>
      </c>
      <c r="U17" s="101">
        <f t="shared" si="4"/>
        <v>28.712608695652172</v>
      </c>
      <c r="V17" s="101">
        <f t="shared" si="4"/>
        <v>28.712608695652172</v>
      </c>
      <c r="W17" s="101">
        <f t="shared" si="4"/>
        <v>28.712608695652172</v>
      </c>
      <c r="X17" s="101">
        <f t="shared" si="4"/>
        <v>28.712608695652172</v>
      </c>
      <c r="Y17" s="101">
        <f t="shared" si="4"/>
        <v>28.712608695652172</v>
      </c>
      <c r="Z17" s="101">
        <f t="shared" si="4"/>
        <v>28.712608695652172</v>
      </c>
      <c r="AA17" s="101">
        <f t="shared" si="4"/>
        <v>28.712608695652172</v>
      </c>
      <c r="AB17" s="101">
        <f t="shared" si="4"/>
        <v>28.712608695652172</v>
      </c>
      <c r="AC17" s="101">
        <f t="shared" si="4"/>
        <v>28.712608695652172</v>
      </c>
      <c r="AD17" s="101">
        <f t="shared" si="4"/>
        <v>28.712608695652172</v>
      </c>
    </row>
    <row r="18" spans="1:30" x14ac:dyDescent="0.2">
      <c r="A18" s="107" t="s">
        <v>58</v>
      </c>
      <c r="B18" s="101">
        <f>total!AG11</f>
        <v>29.4</v>
      </c>
      <c r="C18" s="101">
        <f t="shared" si="3"/>
        <v>28.712608695652172</v>
      </c>
    </row>
    <row r="19" spans="1:30" x14ac:dyDescent="0.2">
      <c r="A19" s="107" t="s">
        <v>59</v>
      </c>
      <c r="B19" s="101">
        <f>total!AG12</f>
        <v>35.200000000000003</v>
      </c>
      <c r="C19" s="101">
        <f t="shared" si="3"/>
        <v>28.712608695652172</v>
      </c>
    </row>
    <row r="20" spans="1:30" x14ac:dyDescent="0.2">
      <c r="A20" s="107" t="s">
        <v>60</v>
      </c>
      <c r="B20" s="101">
        <f>total!AG13</f>
        <v>45</v>
      </c>
      <c r="C20" s="101">
        <f t="shared" si="3"/>
        <v>28.712608695652172</v>
      </c>
      <c r="F20" s="129"/>
      <c r="G20" s="130"/>
      <c r="H20" s="108" t="s">
        <v>91</v>
      </c>
      <c r="I20" s="109" t="s">
        <v>92</v>
      </c>
      <c r="L20" s="131" t="s">
        <v>74</v>
      </c>
      <c r="M20" s="131"/>
    </row>
    <row r="21" spans="1:30" x14ac:dyDescent="0.2">
      <c r="A21" s="107" t="s">
        <v>61</v>
      </c>
      <c r="B21" s="101">
        <f>total!AG14</f>
        <v>34.15</v>
      </c>
      <c r="C21" s="101">
        <f t="shared" si="3"/>
        <v>28.712608695652172</v>
      </c>
      <c r="F21" s="132" t="s">
        <v>49</v>
      </c>
      <c r="G21" s="133"/>
      <c r="H21" s="19">
        <f>total!AG16</f>
        <v>36.356250000000003</v>
      </c>
      <c r="I21" s="101">
        <f>$M$21</f>
        <v>28.712608695652172</v>
      </c>
      <c r="L21" s="92" t="s">
        <v>92</v>
      </c>
      <c r="M21" s="101">
        <f>AVERAGE(G16:AC16)</f>
        <v>28.712608695652172</v>
      </c>
    </row>
    <row r="22" spans="1:30" x14ac:dyDescent="0.2">
      <c r="A22" s="107" t="s">
        <v>62</v>
      </c>
      <c r="B22" s="101">
        <f>total!AG15</f>
        <v>30.6</v>
      </c>
      <c r="C22" s="101">
        <f t="shared" si="3"/>
        <v>28.712608695652172</v>
      </c>
      <c r="F22" s="132" t="s">
        <v>50</v>
      </c>
      <c r="G22" s="133"/>
      <c r="H22" s="19">
        <f>total!AG28</f>
        <v>33.690909090909088</v>
      </c>
      <c r="I22" s="101">
        <f>$M$21</f>
        <v>28.712608695652172</v>
      </c>
    </row>
    <row r="23" spans="1:30" x14ac:dyDescent="0.2">
      <c r="A23" s="107" t="s">
        <v>63</v>
      </c>
      <c r="B23" s="101">
        <f>total!AG17</f>
        <v>37</v>
      </c>
      <c r="C23" s="101">
        <f t="shared" si="3"/>
        <v>28.712608695652172</v>
      </c>
      <c r="F23" s="132" t="s">
        <v>51</v>
      </c>
      <c r="G23" s="133"/>
      <c r="H23" s="19">
        <f>total!AG31</f>
        <v>35.299999999999997</v>
      </c>
      <c r="I23" s="101">
        <f>$M$21</f>
        <v>28.712608695652172</v>
      </c>
    </row>
    <row r="24" spans="1:30" x14ac:dyDescent="0.2">
      <c r="A24" s="107" t="s">
        <v>64</v>
      </c>
      <c r="B24" s="101">
        <f>total!AG18</f>
        <v>35.35</v>
      </c>
      <c r="C24" s="101">
        <f t="shared" si="3"/>
        <v>28.712608695652172</v>
      </c>
      <c r="F24" s="132" t="s">
        <v>52</v>
      </c>
      <c r="G24" s="133"/>
      <c r="H24" s="19">
        <f>total!AG35</f>
        <v>37.033333333333331</v>
      </c>
      <c r="I24" s="101">
        <f>$M$21</f>
        <v>28.712608695652172</v>
      </c>
    </row>
    <row r="25" spans="1:30" x14ac:dyDescent="0.2">
      <c r="A25" s="107" t="s">
        <v>65</v>
      </c>
      <c r="B25" s="101">
        <f>total!AG19</f>
        <v>28.2</v>
      </c>
      <c r="C25" s="101">
        <f t="shared" si="3"/>
        <v>28.712608695652172</v>
      </c>
      <c r="F25" s="132" t="s">
        <v>53</v>
      </c>
      <c r="G25" s="133"/>
      <c r="H25" s="19">
        <f>total!AG45</f>
        <v>32.73888888888888</v>
      </c>
      <c r="I25" s="101">
        <f>$M$21</f>
        <v>28.712608695652172</v>
      </c>
    </row>
    <row r="26" spans="1:30" x14ac:dyDescent="0.2">
      <c r="A26" s="107" t="s">
        <v>66</v>
      </c>
      <c r="B26" s="101">
        <f>total!AG20</f>
        <v>30.299999999999997</v>
      </c>
      <c r="C26" s="101">
        <f t="shared" si="3"/>
        <v>28.712608695652172</v>
      </c>
    </row>
    <row r="27" spans="1:30" x14ac:dyDescent="0.2">
      <c r="A27" s="107" t="s">
        <v>67</v>
      </c>
      <c r="B27" s="101">
        <f>total!AG21</f>
        <v>29.599999999999998</v>
      </c>
      <c r="C27" s="101">
        <f t="shared" si="3"/>
        <v>28.712608695652172</v>
      </c>
    </row>
    <row r="28" spans="1:30" x14ac:dyDescent="0.2">
      <c r="A28" s="107" t="s">
        <v>68</v>
      </c>
      <c r="B28" s="101">
        <f>total!AG22</f>
        <v>29.000000000000004</v>
      </c>
      <c r="C28" s="101">
        <f t="shared" si="3"/>
        <v>28.712608695652172</v>
      </c>
    </row>
    <row r="29" spans="1:30" x14ac:dyDescent="0.2">
      <c r="A29" s="107" t="s">
        <v>69</v>
      </c>
      <c r="B29" s="101">
        <f>total!AG23</f>
        <v>38.400000000000006</v>
      </c>
      <c r="C29" s="101">
        <f t="shared" si="3"/>
        <v>28.712608695652172</v>
      </c>
    </row>
    <row r="30" spans="1:30" x14ac:dyDescent="0.2">
      <c r="A30" s="107" t="s">
        <v>70</v>
      </c>
      <c r="B30" s="101">
        <f>total!AG24</f>
        <v>35.400000000000006</v>
      </c>
      <c r="C30" s="101">
        <f t="shared" si="3"/>
        <v>28.712608695652172</v>
      </c>
    </row>
    <row r="31" spans="1:30" x14ac:dyDescent="0.2">
      <c r="A31" s="107" t="s">
        <v>71</v>
      </c>
      <c r="B31" s="101">
        <f>total!AG25</f>
        <v>35.4</v>
      </c>
      <c r="C31" s="101">
        <f t="shared" si="3"/>
        <v>28.712608695652172</v>
      </c>
    </row>
    <row r="32" spans="1:30" x14ac:dyDescent="0.2">
      <c r="A32" s="107" t="s">
        <v>72</v>
      </c>
      <c r="B32" s="101">
        <f>total!AG26</f>
        <v>31.25</v>
      </c>
      <c r="C32" s="101">
        <f t="shared" si="3"/>
        <v>28.712608695652172</v>
      </c>
    </row>
    <row r="33" spans="1:3" x14ac:dyDescent="0.2">
      <c r="A33" s="107" t="s">
        <v>73</v>
      </c>
      <c r="B33" s="101">
        <f>total!AG27</f>
        <v>40.700000000000003</v>
      </c>
      <c r="C33" s="101">
        <f t="shared" si="3"/>
        <v>28.712608695652172</v>
      </c>
    </row>
    <row r="34" spans="1:3" x14ac:dyDescent="0.2">
      <c r="A34" s="107" t="s">
        <v>74</v>
      </c>
      <c r="B34" s="101">
        <f>total!AG29</f>
        <v>37.6</v>
      </c>
      <c r="C34" s="101">
        <f t="shared" si="3"/>
        <v>28.712608695652172</v>
      </c>
    </row>
    <row r="35" spans="1:3" x14ac:dyDescent="0.2">
      <c r="A35" s="107" t="s">
        <v>75</v>
      </c>
      <c r="B35" s="101">
        <f>total!AG30</f>
        <v>33</v>
      </c>
      <c r="C35" s="101">
        <f t="shared" si="3"/>
        <v>28.712608695652172</v>
      </c>
    </row>
    <row r="36" spans="1:3" x14ac:dyDescent="0.2">
      <c r="A36" s="107" t="s">
        <v>76</v>
      </c>
      <c r="B36" s="101">
        <f>total!AG32</f>
        <v>34.5</v>
      </c>
      <c r="C36" s="101">
        <f t="shared" si="3"/>
        <v>28.712608695652172</v>
      </c>
    </row>
    <row r="37" spans="1:3" x14ac:dyDescent="0.2">
      <c r="A37" s="107" t="s">
        <v>77</v>
      </c>
      <c r="B37" s="101">
        <f>total!AG33</f>
        <v>36.200000000000003</v>
      </c>
      <c r="C37" s="101">
        <f t="shared" si="3"/>
        <v>28.712608695652172</v>
      </c>
    </row>
    <row r="38" spans="1:3" x14ac:dyDescent="0.2">
      <c r="A38" s="107" t="s">
        <v>78</v>
      </c>
      <c r="B38" s="101">
        <f>total!AG34</f>
        <v>40.4</v>
      </c>
      <c r="C38" s="101">
        <f t="shared" si="3"/>
        <v>28.712608695652172</v>
      </c>
    </row>
    <row r="39" spans="1:3" x14ac:dyDescent="0.2">
      <c r="A39" s="107" t="s">
        <v>79</v>
      </c>
      <c r="B39" s="101">
        <f>total!AG36</f>
        <v>26.399999999999995</v>
      </c>
      <c r="C39" s="101">
        <f t="shared" si="3"/>
        <v>28.712608695652172</v>
      </c>
    </row>
    <row r="40" spans="1:3" x14ac:dyDescent="0.2">
      <c r="A40" s="107" t="s">
        <v>80</v>
      </c>
      <c r="B40" s="101">
        <f>total!AG37</f>
        <v>36</v>
      </c>
      <c r="C40" s="101">
        <f t="shared" si="3"/>
        <v>28.712608695652172</v>
      </c>
    </row>
    <row r="41" spans="1:3" x14ac:dyDescent="0.2">
      <c r="A41" s="107" t="s">
        <v>81</v>
      </c>
      <c r="B41" s="101">
        <f>total!AG38</f>
        <v>30.250000000000004</v>
      </c>
      <c r="C41" s="101">
        <f t="shared" si="3"/>
        <v>28.712608695652172</v>
      </c>
    </row>
    <row r="42" spans="1:3" x14ac:dyDescent="0.2">
      <c r="A42" s="107" t="s">
        <v>82</v>
      </c>
      <c r="B42" s="101">
        <f>total!AG39</f>
        <v>31.999999999999996</v>
      </c>
      <c r="C42" s="101">
        <f t="shared" si="3"/>
        <v>28.712608695652172</v>
      </c>
    </row>
    <row r="43" spans="1:3" x14ac:dyDescent="0.2">
      <c r="A43" s="107" t="s">
        <v>83</v>
      </c>
      <c r="B43" s="101">
        <f>total!AG40</f>
        <v>34.5</v>
      </c>
      <c r="C43" s="101">
        <f t="shared" si="3"/>
        <v>28.712608695652172</v>
      </c>
    </row>
    <row r="44" spans="1:3" x14ac:dyDescent="0.2">
      <c r="A44" s="107" t="s">
        <v>84</v>
      </c>
      <c r="B44" s="101">
        <f>total!AG41</f>
        <v>35.6</v>
      </c>
      <c r="C44" s="101">
        <f t="shared" si="3"/>
        <v>28.712608695652172</v>
      </c>
    </row>
    <row r="45" spans="1:3" x14ac:dyDescent="0.2">
      <c r="A45" s="107" t="s">
        <v>85</v>
      </c>
      <c r="B45" s="101">
        <f>total!AG42</f>
        <v>36.199999999999996</v>
      </c>
      <c r="C45" s="101">
        <f t="shared" si="3"/>
        <v>28.712608695652172</v>
      </c>
    </row>
    <row r="46" spans="1:3" x14ac:dyDescent="0.2">
      <c r="A46" s="107" t="s">
        <v>86</v>
      </c>
      <c r="B46" s="101">
        <f>total!AG43</f>
        <v>35</v>
      </c>
      <c r="C46" s="101">
        <f t="shared" si="3"/>
        <v>28.712608695652172</v>
      </c>
    </row>
    <row r="47" spans="1:3" x14ac:dyDescent="0.2">
      <c r="A47" s="107" t="s">
        <v>89</v>
      </c>
      <c r="B47" s="101">
        <f>total!AG44</f>
        <v>28.699999999999996</v>
      </c>
      <c r="C47" s="101">
        <f t="shared" si="3"/>
        <v>28.712608695652172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M21" sqref="M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2" t="s">
        <v>97</v>
      </c>
      <c r="B1" s="122"/>
      <c r="C1" s="122"/>
      <c r="D1" s="122"/>
      <c r="E1" s="122"/>
      <c r="F1" s="122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6.8</v>
      </c>
      <c r="D4" s="12">
        <v>7.8</v>
      </c>
      <c r="E4" s="12">
        <v>1.8</v>
      </c>
      <c r="F4" s="12">
        <f t="shared" ref="F4:F11" si="0">B4+C4+D4+E4</f>
        <v>16.399999999999999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6</v>
      </c>
      <c r="D5" s="12">
        <v>8.5</v>
      </c>
      <c r="E5" s="12">
        <v>2.5</v>
      </c>
      <c r="F5" s="12">
        <f t="shared" si="0"/>
        <v>17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5.8</v>
      </c>
      <c r="D6" s="12">
        <v>10</v>
      </c>
      <c r="E6" s="12">
        <v>3</v>
      </c>
      <c r="F6" s="12">
        <f t="shared" si="0"/>
        <v>18.8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3.6</v>
      </c>
      <c r="D7" s="12">
        <v>7</v>
      </c>
      <c r="E7" s="12">
        <v>1.8</v>
      </c>
      <c r="F7" s="12">
        <f t="shared" si="0"/>
        <v>12.4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8.6</v>
      </c>
      <c r="D8" s="12">
        <v>7</v>
      </c>
      <c r="E8" s="12">
        <v>2.2000000000000002</v>
      </c>
      <c r="F8" s="12">
        <f t="shared" si="0"/>
        <v>17.8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8</v>
      </c>
      <c r="D9" s="12">
        <v>9.8000000000000007</v>
      </c>
      <c r="E9" s="12">
        <v>3.4</v>
      </c>
      <c r="F9" s="12">
        <f t="shared" si="0"/>
        <v>21.2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5.0999999999999996</v>
      </c>
      <c r="D10" s="12">
        <v>8.5</v>
      </c>
      <c r="E10" s="12">
        <v>2.4300000000000002</v>
      </c>
      <c r="F10" s="12">
        <f t="shared" si="0"/>
        <v>16.03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4.8</v>
      </c>
      <c r="D11" s="12">
        <v>7.2</v>
      </c>
      <c r="E11" s="12">
        <v>1.6</v>
      </c>
      <c r="F11" s="12">
        <f t="shared" si="0"/>
        <v>13.6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6.0875000000000004</v>
      </c>
      <c r="D12" s="43">
        <f>AVERAGE(D4:D11)</f>
        <v>8.2249999999999996</v>
      </c>
      <c r="E12" s="43">
        <f>AVERAGE(E4:E11)</f>
        <v>2.3412500000000005</v>
      </c>
      <c r="F12" s="43">
        <f>AVERAGE(F4:F11)</f>
        <v>16.653750000000002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6.6</v>
      </c>
      <c r="D13" s="12">
        <v>8.1999999999999993</v>
      </c>
      <c r="E13" s="12">
        <v>1.4</v>
      </c>
      <c r="F13" s="12">
        <f t="shared" ref="F13:F23" si="1">B13+C13+D13+E13</f>
        <v>16.2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5.2</v>
      </c>
      <c r="D14" s="12">
        <v>9.1999999999999993</v>
      </c>
      <c r="E14" s="12">
        <v>1.7</v>
      </c>
      <c r="F14" s="12">
        <f t="shared" si="1"/>
        <v>16.099999999999998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3</v>
      </c>
      <c r="D15" s="12">
        <v>5.4</v>
      </c>
      <c r="E15" s="12">
        <v>1</v>
      </c>
      <c r="F15" s="12">
        <f t="shared" si="1"/>
        <v>9.4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3.2</v>
      </c>
      <c r="D16" s="12">
        <v>6</v>
      </c>
      <c r="E16" s="12">
        <v>1.3</v>
      </c>
      <c r="F16" s="12">
        <f t="shared" si="1"/>
        <v>10.5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3.2</v>
      </c>
      <c r="D17" s="12">
        <v>9</v>
      </c>
      <c r="E17" s="12">
        <v>1.5</v>
      </c>
      <c r="F17" s="12">
        <v>10.5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4.8</v>
      </c>
      <c r="D18" s="12">
        <v>5</v>
      </c>
      <c r="E18" s="12">
        <v>1</v>
      </c>
      <c r="F18" s="12">
        <f t="shared" si="1"/>
        <v>10.8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5.2</v>
      </c>
      <c r="D19" s="12">
        <v>10.8</v>
      </c>
      <c r="E19" s="12">
        <v>2.2000000000000002</v>
      </c>
      <c r="F19" s="12">
        <f t="shared" si="1"/>
        <v>18.2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5.2</v>
      </c>
      <c r="D20" s="12">
        <v>7.6</v>
      </c>
      <c r="E20" s="12">
        <v>1.7</v>
      </c>
      <c r="F20" s="12">
        <f t="shared" si="1"/>
        <v>14.5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4</v>
      </c>
      <c r="D21" s="12">
        <v>7.6</v>
      </c>
      <c r="E21" s="12">
        <v>1.4</v>
      </c>
      <c r="F21" s="12">
        <f t="shared" si="1"/>
        <v>13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3.6</v>
      </c>
      <c r="D22" s="12">
        <v>6.8</v>
      </c>
      <c r="E22" s="12">
        <v>1.4</v>
      </c>
      <c r="F22" s="12">
        <f t="shared" si="1"/>
        <v>11.8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8.1999999999999993</v>
      </c>
      <c r="D23" s="12">
        <v>9</v>
      </c>
      <c r="E23" s="12">
        <v>1.2</v>
      </c>
      <c r="F23" s="12">
        <f t="shared" si="1"/>
        <v>18.399999999999999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4.745454545454546</v>
      </c>
      <c r="D24" s="44">
        <f>AVERAGE(D13:D23)</f>
        <v>7.6909090909090905</v>
      </c>
      <c r="E24" s="44">
        <f>AVERAGE(E13:E23)</f>
        <v>1.4363636363636363</v>
      </c>
      <c r="F24" s="44">
        <f>AVERAGE(F13:F23)</f>
        <v>13.581818181818182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9</v>
      </c>
      <c r="D25" s="12">
        <v>8.1999999999999993</v>
      </c>
      <c r="E25" s="12">
        <v>1.6</v>
      </c>
      <c r="F25" s="12">
        <f>B25+C25+D25+E25</f>
        <v>18.8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5.8</v>
      </c>
      <c r="D26" s="12">
        <v>7.8</v>
      </c>
      <c r="E26" s="12">
        <v>1.2</v>
      </c>
      <c r="F26" s="12">
        <f>B26+C26+D26+E26</f>
        <v>14.799999999999999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7.4</v>
      </c>
      <c r="D27" s="43">
        <f>AVERAGE(D25:D26)</f>
        <v>8</v>
      </c>
      <c r="E27" s="43">
        <f>AVERAGE(E25:E26)</f>
        <v>1.4</v>
      </c>
      <c r="F27" s="44">
        <f>AVERAGE(F25:F26)</f>
        <v>16.8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8.1999999999999993</v>
      </c>
      <c r="D28" s="12">
        <v>7.3</v>
      </c>
      <c r="E28" s="12">
        <v>1.1000000000000001</v>
      </c>
      <c r="F28" s="12">
        <f>B28+C28+D28+E28</f>
        <v>16.600000000000001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8.1999999999999993</v>
      </c>
      <c r="D29" s="12">
        <v>6.8</v>
      </c>
      <c r="E29" s="12">
        <v>1.8</v>
      </c>
      <c r="F29" s="12">
        <f>B29+C29+D29+E29</f>
        <v>16.8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10.8</v>
      </c>
      <c r="D30" s="12">
        <v>8.1999999999999993</v>
      </c>
      <c r="E30" s="12">
        <v>1.8</v>
      </c>
      <c r="F30" s="12">
        <f>B30+C30+D30+E30</f>
        <v>20.8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9.0666666666666664</v>
      </c>
      <c r="D31" s="43">
        <f>AVERAGE(D28:D30)</f>
        <v>7.4333333333333327</v>
      </c>
      <c r="E31" s="43">
        <v>0</v>
      </c>
      <c r="F31" s="44">
        <f>AVERAGE(F28:F30)</f>
        <v>18.066666666666666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3.8</v>
      </c>
      <c r="D32" s="12">
        <v>5</v>
      </c>
      <c r="E32" s="12">
        <v>0.2</v>
      </c>
      <c r="F32" s="12">
        <f t="shared" ref="F32:F40" si="2">B32+C32+D32+E32</f>
        <v>9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6.6</v>
      </c>
      <c r="D33" s="12">
        <v>7.6</v>
      </c>
      <c r="E33" s="12">
        <v>0.8</v>
      </c>
      <c r="F33" s="12">
        <f t="shared" si="2"/>
        <v>15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4</v>
      </c>
      <c r="D34" s="12">
        <v>5.6</v>
      </c>
      <c r="E34" s="12">
        <v>3.6</v>
      </c>
      <c r="F34" s="12">
        <f t="shared" si="2"/>
        <v>13.2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7.6</v>
      </c>
      <c r="D35" s="12">
        <v>5.2</v>
      </c>
      <c r="E35" s="12">
        <v>1</v>
      </c>
      <c r="F35" s="12">
        <f t="shared" si="2"/>
        <v>13.8</v>
      </c>
      <c r="G35" s="37"/>
    </row>
    <row r="36" spans="1:23" x14ac:dyDescent="0.2">
      <c r="A36" s="16" t="s">
        <v>46</v>
      </c>
      <c r="B36" s="12">
        <v>0</v>
      </c>
      <c r="C36" s="12">
        <v>5.2</v>
      </c>
      <c r="D36" s="12">
        <v>8.3000000000000007</v>
      </c>
      <c r="E36" s="12">
        <v>0.7</v>
      </c>
      <c r="F36" s="12">
        <f t="shared" si="2"/>
        <v>14.2</v>
      </c>
      <c r="G36" s="37"/>
    </row>
    <row r="37" spans="1:23" x14ac:dyDescent="0.2">
      <c r="A37" s="16" t="s">
        <v>32</v>
      </c>
      <c r="B37" s="12">
        <v>0</v>
      </c>
      <c r="C37" s="12">
        <v>6.2</v>
      </c>
      <c r="D37" s="12">
        <v>7.6</v>
      </c>
      <c r="E37" s="12">
        <v>0.6</v>
      </c>
      <c r="F37" s="12">
        <f t="shared" si="2"/>
        <v>14.4</v>
      </c>
      <c r="G37" s="37"/>
    </row>
    <row r="38" spans="1:23" x14ac:dyDescent="0.2">
      <c r="A38" s="16" t="s">
        <v>33</v>
      </c>
      <c r="B38" s="12">
        <v>0</v>
      </c>
      <c r="C38" s="12">
        <v>8.6</v>
      </c>
      <c r="D38" s="12">
        <v>8.1999999999999993</v>
      </c>
      <c r="E38" s="12">
        <v>1.2</v>
      </c>
      <c r="F38" s="12">
        <f t="shared" si="2"/>
        <v>17.999999999999996</v>
      </c>
      <c r="G38" s="37"/>
    </row>
    <row r="39" spans="1:23" s="6" customFormat="1" x14ac:dyDescent="0.2">
      <c r="A39" s="16" t="s">
        <v>44</v>
      </c>
      <c r="B39" s="12">
        <v>0</v>
      </c>
      <c r="C39" s="12">
        <v>4.2</v>
      </c>
      <c r="D39" s="12">
        <v>6</v>
      </c>
      <c r="E39" s="12">
        <v>0.4</v>
      </c>
      <c r="F39" s="12">
        <f t="shared" si="2"/>
        <v>10.6</v>
      </c>
    </row>
    <row r="40" spans="1:23" s="6" customFormat="1" x14ac:dyDescent="0.2">
      <c r="A40" s="16" t="s">
        <v>88</v>
      </c>
      <c r="B40" s="12">
        <v>0</v>
      </c>
      <c r="C40" s="12">
        <v>4</v>
      </c>
      <c r="D40" s="12">
        <v>5.8</v>
      </c>
      <c r="E40" s="12">
        <v>0.4</v>
      </c>
      <c r="F40" s="12">
        <f t="shared" si="2"/>
        <v>10.200000000000001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5.5777777777777784</v>
      </c>
      <c r="D41" s="44">
        <f>AVERAGE(D32:D40)</f>
        <v>6.5888888888888886</v>
      </c>
      <c r="E41" s="44">
        <f>AVERAGE(E32:E40)</f>
        <v>0.98888888888888893</v>
      </c>
      <c r="F41" s="44">
        <f>AVERAGE(F32:F40)</f>
        <v>13.155555555555557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5.8515151515151507</v>
      </c>
      <c r="D42" s="47">
        <f>AVERAGE(D4:D11,D13:D23,D25:D26,D28:D30,D32:D40)</f>
        <v>7.5151515151515156</v>
      </c>
      <c r="E42" s="47">
        <f>AVERAGE(E4:E11,E13:E23,E25:E26,E28:E30,E32:E40)</f>
        <v>1.5433333333333334</v>
      </c>
      <c r="F42" s="47">
        <f>AVERAGE(F4:F11,F13:F23,F25:F26,F28:F30,F32:F40)</f>
        <v>14.813030303030304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0" zoomScale="95" workbookViewId="0">
      <selection activeCell="L15" sqref="L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98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0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" sqref="G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99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0.2</v>
      </c>
      <c r="D9" s="12">
        <v>0</v>
      </c>
      <c r="E9" s="12">
        <v>0</v>
      </c>
      <c r="F9" s="12">
        <f t="shared" si="0"/>
        <v>0.2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</v>
      </c>
      <c r="F15" s="12">
        <f t="shared" si="1"/>
        <v>0.2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0.2</v>
      </c>
      <c r="D17" s="12">
        <v>0</v>
      </c>
      <c r="E17" s="12">
        <v>0</v>
      </c>
      <c r="F17" s="12">
        <f t="shared" si="1"/>
        <v>0.2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0.2</v>
      </c>
      <c r="D23" s="12">
        <v>0.2</v>
      </c>
      <c r="E23" s="12">
        <v>0</v>
      </c>
      <c r="F23" s="12">
        <f t="shared" si="1"/>
        <v>0.4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0.10909090909090909</v>
      </c>
      <c r="D24" s="44">
        <f>AVERAGE(D13:D23)</f>
        <v>1.8181818181818184E-2</v>
      </c>
      <c r="E24" s="44">
        <f>AVERAGE(E13:E23)</f>
        <v>0</v>
      </c>
      <c r="F24" s="44">
        <f>AVERAGE(F13:F23)</f>
        <v>0.12727272727272726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0.2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0.13333333333333333</v>
      </c>
      <c r="D31" s="43">
        <f>AVERAGE(D28:D30)</f>
        <v>0</v>
      </c>
      <c r="E31" s="43">
        <f>AVERAGE(E28:E30)</f>
        <v>0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</v>
      </c>
      <c r="E33" s="12">
        <v>0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0.2</v>
      </c>
      <c r="D34" s="12">
        <v>0</v>
      </c>
      <c r="E34" s="12">
        <v>0</v>
      </c>
      <c r="F34" s="12">
        <f t="shared" si="2"/>
        <v>0.2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0.2</v>
      </c>
      <c r="D38" s="12">
        <v>0.2</v>
      </c>
      <c r="E38" s="12">
        <v>0</v>
      </c>
      <c r="F38" s="12">
        <f t="shared" si="2"/>
        <v>0.4</v>
      </c>
    </row>
    <row r="39" spans="1:18" s="6" customFormat="1" x14ac:dyDescent="0.2">
      <c r="A39" s="16" t="s">
        <v>44</v>
      </c>
      <c r="B39" s="12">
        <v>0</v>
      </c>
      <c r="C39" s="12">
        <v>0.4</v>
      </c>
      <c r="D39" s="12">
        <v>0</v>
      </c>
      <c r="E39" s="12">
        <v>0</v>
      </c>
      <c r="F39" s="12">
        <f t="shared" si="2"/>
        <v>0.4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0.17777777777777778</v>
      </c>
      <c r="D41" s="44">
        <f>AVERAGE(D32:D40)</f>
        <v>6.666666666666668E-2</v>
      </c>
      <c r="E41" s="44">
        <f>AVERAGE(E32:E40)</f>
        <v>0</v>
      </c>
      <c r="F41" s="44">
        <f>AVERAGE(F32:F40)</f>
        <v>0.24444444444444446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0.10303030303030304</v>
      </c>
      <c r="D42" s="47">
        <f>AVERAGE(D4:D11,D13:D23,D25:D26,D28:D30,D32:D40)</f>
        <v>2.4242424242424242E-2</v>
      </c>
      <c r="E42" s="47">
        <f>AVERAGE(E4:E11,E13:E23,E25:E26,E28:E30,E32:E40)</f>
        <v>0</v>
      </c>
      <c r="F42" s="47">
        <f>AVERAGE(F4:F11,F13:F23,F25:F26,F28:F30,F32:F40)</f>
        <v>0.12727272727272732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5" sqref="D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100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4</v>
      </c>
      <c r="C4" s="12">
        <v>1.4</v>
      </c>
      <c r="D4" s="12">
        <v>0</v>
      </c>
      <c r="E4" s="12">
        <v>0</v>
      </c>
      <c r="F4" s="12">
        <f t="shared" ref="F4:F11" si="0">B4+C4+D4+E4</f>
        <v>5.4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3.5</v>
      </c>
      <c r="C5" s="12">
        <v>1.5</v>
      </c>
      <c r="D5" s="12">
        <v>0</v>
      </c>
      <c r="E5" s="12">
        <v>0</v>
      </c>
      <c r="F5" s="12">
        <f t="shared" si="0"/>
        <v>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4</v>
      </c>
      <c r="C6" s="12">
        <v>2</v>
      </c>
      <c r="D6" s="12">
        <v>0.2</v>
      </c>
      <c r="E6" s="12">
        <v>0</v>
      </c>
      <c r="F6" s="12">
        <f t="shared" si="0"/>
        <v>6.2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3</v>
      </c>
      <c r="C7" s="12">
        <v>1.4</v>
      </c>
      <c r="D7" s="12">
        <v>0</v>
      </c>
      <c r="E7" s="12">
        <v>0</v>
      </c>
      <c r="F7" s="12">
        <f t="shared" si="0"/>
        <v>4.4000000000000004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3.2</v>
      </c>
      <c r="C8" s="12">
        <v>1.4</v>
      </c>
      <c r="D8" s="12">
        <v>0</v>
      </c>
      <c r="E8" s="12">
        <v>0</v>
      </c>
      <c r="F8" s="12">
        <f t="shared" si="0"/>
        <v>4.5999999999999996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3.4</v>
      </c>
      <c r="C9" s="12">
        <v>2</v>
      </c>
      <c r="D9" s="12">
        <v>0</v>
      </c>
      <c r="E9" s="12">
        <v>0</v>
      </c>
      <c r="F9" s="12">
        <f t="shared" si="0"/>
        <v>5.4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3.5</v>
      </c>
      <c r="C10" s="12">
        <v>1.63</v>
      </c>
      <c r="D10" s="12">
        <v>0</v>
      </c>
      <c r="E10" s="12">
        <v>0</v>
      </c>
      <c r="F10" s="12">
        <f t="shared" si="0"/>
        <v>5.13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3.8</v>
      </c>
      <c r="C11" s="12">
        <v>1.2</v>
      </c>
      <c r="D11" s="86">
        <v>0</v>
      </c>
      <c r="E11" s="86">
        <v>0</v>
      </c>
      <c r="F11" s="12">
        <f t="shared" si="0"/>
        <v>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3.55</v>
      </c>
      <c r="C12" s="43">
        <f>AVERAGE(C4:C11)</f>
        <v>1.5662500000000001</v>
      </c>
      <c r="D12" s="43">
        <f>AVERAGE(D4:D11)</f>
        <v>2.5000000000000001E-2</v>
      </c>
      <c r="E12" s="43">
        <f>AVERAGE(E4:E11)</f>
        <v>0</v>
      </c>
      <c r="F12" s="43">
        <f>AVERAGE(F4:F11)</f>
        <v>5.1412500000000003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4.8</v>
      </c>
      <c r="C13" s="12">
        <v>1.2</v>
      </c>
      <c r="D13" s="12">
        <v>0</v>
      </c>
      <c r="E13" s="12">
        <v>0</v>
      </c>
      <c r="F13" s="12">
        <f t="shared" ref="F13:F23" si="1">B13+C13+D13+E13</f>
        <v>6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4.3</v>
      </c>
      <c r="C14" s="12">
        <v>1.75</v>
      </c>
      <c r="D14" s="12">
        <v>0</v>
      </c>
      <c r="E14" s="12">
        <v>0</v>
      </c>
      <c r="F14" s="12">
        <f t="shared" si="1"/>
        <v>6.05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4.8</v>
      </c>
      <c r="C15" s="12">
        <v>1.2</v>
      </c>
      <c r="D15" s="12">
        <v>0</v>
      </c>
      <c r="E15" s="12">
        <v>0</v>
      </c>
      <c r="F15" s="12">
        <f t="shared" si="1"/>
        <v>6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5</v>
      </c>
      <c r="C16" s="12">
        <v>1.2</v>
      </c>
      <c r="D16" s="12">
        <v>0.2</v>
      </c>
      <c r="E16" s="12">
        <v>0</v>
      </c>
      <c r="F16" s="12">
        <f t="shared" si="1"/>
        <v>6.4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4</v>
      </c>
      <c r="C17" s="12">
        <v>1.5</v>
      </c>
      <c r="D17" s="12">
        <v>0.2</v>
      </c>
      <c r="E17" s="12">
        <v>0</v>
      </c>
      <c r="F17" s="12">
        <f t="shared" si="1"/>
        <v>5.7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3.6</v>
      </c>
      <c r="C18" s="12">
        <v>1</v>
      </c>
      <c r="D18" s="12">
        <v>0</v>
      </c>
      <c r="E18" s="12">
        <v>0</v>
      </c>
      <c r="F18" s="12">
        <f t="shared" si="1"/>
        <v>4.5999999999999996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3.8</v>
      </c>
      <c r="C19" s="12">
        <v>2</v>
      </c>
      <c r="D19" s="12">
        <v>0.2</v>
      </c>
      <c r="E19" s="12">
        <v>0</v>
      </c>
      <c r="F19" s="12">
        <f t="shared" si="1"/>
        <v>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4.8</v>
      </c>
      <c r="C20" s="12">
        <v>1.5</v>
      </c>
      <c r="D20" s="12">
        <v>0.3</v>
      </c>
      <c r="E20" s="12">
        <v>0</v>
      </c>
      <c r="F20" s="12">
        <f t="shared" si="1"/>
        <v>6.6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4</v>
      </c>
      <c r="C21" s="12">
        <v>1.6</v>
      </c>
      <c r="D21" s="12">
        <v>0</v>
      </c>
      <c r="E21" s="12">
        <v>0</v>
      </c>
      <c r="F21" s="12">
        <f t="shared" si="1"/>
        <v>5.6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4.5</v>
      </c>
      <c r="C22" s="12">
        <v>1.4</v>
      </c>
      <c r="D22" s="12">
        <v>0</v>
      </c>
      <c r="E22" s="12">
        <v>0</v>
      </c>
      <c r="F22" s="12">
        <f t="shared" si="1"/>
        <v>5.9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3.5</v>
      </c>
      <c r="C23" s="12">
        <v>1.5</v>
      </c>
      <c r="D23" s="12">
        <v>0.2</v>
      </c>
      <c r="E23" s="12">
        <v>0</v>
      </c>
      <c r="F23" s="12">
        <f t="shared" si="1"/>
        <v>5.2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4.2818181818181822</v>
      </c>
      <c r="C24" s="44">
        <f>AVERAGE(C13:C23)</f>
        <v>1.4409090909090911</v>
      </c>
      <c r="D24" s="44">
        <f>AVERAGE(D13:D23)</f>
        <v>0.1</v>
      </c>
      <c r="E24" s="44">
        <f>AVERAGE(E13:E23)</f>
        <v>0</v>
      </c>
      <c r="F24" s="44">
        <f>AVERAGE(F13:F23)</f>
        <v>5.8227272727272723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3.5</v>
      </c>
      <c r="C25" s="12">
        <v>1.5</v>
      </c>
      <c r="D25" s="12">
        <v>0</v>
      </c>
      <c r="E25" s="12">
        <v>0</v>
      </c>
      <c r="F25" s="12">
        <f>B25+C25+D25+E25</f>
        <v>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3.2</v>
      </c>
      <c r="C26" s="12">
        <v>1.4</v>
      </c>
      <c r="D26" s="12">
        <v>0</v>
      </c>
      <c r="E26" s="12">
        <v>0</v>
      </c>
      <c r="F26" s="12">
        <f>B26+C26+D26+E26</f>
        <v>4.5999999999999996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3.35</v>
      </c>
      <c r="C27" s="43">
        <f>AVERAGE(C25:C26)</f>
        <v>1.45</v>
      </c>
      <c r="D27" s="43">
        <f>AVERAGE(D25:D26)</f>
        <v>0</v>
      </c>
      <c r="E27" s="43">
        <f>AVERAGE(E25:E26)</f>
        <v>0</v>
      </c>
      <c r="F27" s="44">
        <f>AVERAGE(F25:F26)</f>
        <v>4.8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2.6</v>
      </c>
      <c r="C28" s="12">
        <v>1.2</v>
      </c>
      <c r="D28" s="12">
        <v>0.2</v>
      </c>
      <c r="E28" s="12">
        <v>0</v>
      </c>
      <c r="F28" s="12">
        <f>B28+C28+D28+E28</f>
        <v>4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3</v>
      </c>
      <c r="C29" s="12">
        <v>1.6</v>
      </c>
      <c r="D29" s="12">
        <v>0</v>
      </c>
      <c r="E29" s="12">
        <v>0</v>
      </c>
      <c r="F29" s="12">
        <f>B29+C29+D29+E29</f>
        <v>4.5999999999999996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2.8</v>
      </c>
      <c r="C30" s="12">
        <v>1.2</v>
      </c>
      <c r="D30" s="12">
        <v>0.2</v>
      </c>
      <c r="E30" s="12">
        <v>0</v>
      </c>
      <c r="F30" s="12">
        <f>B30+C30+D30+E30</f>
        <v>4.2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2.7999999999999994</v>
      </c>
      <c r="C31" s="43">
        <f>AVERAGE(C28:C30)</f>
        <v>1.3333333333333333</v>
      </c>
      <c r="D31" s="43">
        <f>AVERAGE(D28:D30)</f>
        <v>0.13333333333333333</v>
      </c>
      <c r="E31" s="43">
        <f>AVERAGE(E28:E30)</f>
        <v>0</v>
      </c>
      <c r="F31" s="44">
        <f>AVERAGE(F28:F30)</f>
        <v>4.2666666666666666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1.8</v>
      </c>
      <c r="C32" s="12">
        <v>1.4</v>
      </c>
      <c r="D32" s="12">
        <v>0</v>
      </c>
      <c r="E32" s="12">
        <v>0</v>
      </c>
      <c r="F32" s="12">
        <f t="shared" ref="F32:F40" si="2">B32+C32+D32+E32</f>
        <v>3.2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0.6</v>
      </c>
      <c r="C33" s="12">
        <v>3</v>
      </c>
      <c r="D33" s="12">
        <v>0.2</v>
      </c>
      <c r="E33" s="12">
        <v>0</v>
      </c>
      <c r="F33" s="12">
        <f t="shared" si="2"/>
        <v>3.8000000000000003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1.8</v>
      </c>
      <c r="C34" s="12">
        <v>1.46</v>
      </c>
      <c r="D34" s="12">
        <v>0</v>
      </c>
      <c r="E34" s="12">
        <v>0</v>
      </c>
      <c r="F34" s="12">
        <f t="shared" si="2"/>
        <v>3.26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0.2</v>
      </c>
      <c r="C35" s="12">
        <v>1</v>
      </c>
      <c r="D35" s="12">
        <v>0.2</v>
      </c>
      <c r="E35" s="12">
        <v>0</v>
      </c>
      <c r="F35" s="12">
        <f t="shared" si="2"/>
        <v>1.4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3</v>
      </c>
      <c r="C36" s="12">
        <v>1.2</v>
      </c>
      <c r="D36" s="12">
        <v>0</v>
      </c>
      <c r="E36" s="12">
        <v>0</v>
      </c>
      <c r="F36" s="12">
        <f t="shared" si="2"/>
        <v>4.2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4.2</v>
      </c>
      <c r="C37" s="12">
        <v>1.6</v>
      </c>
      <c r="D37" s="12">
        <v>0</v>
      </c>
      <c r="E37" s="12">
        <v>0</v>
      </c>
      <c r="F37" s="12">
        <f t="shared" si="2"/>
        <v>5.8000000000000007</v>
      </c>
    </row>
    <row r="38" spans="1:19" x14ac:dyDescent="0.2">
      <c r="A38" s="16" t="s">
        <v>33</v>
      </c>
      <c r="B38" s="12">
        <v>3.6</v>
      </c>
      <c r="C38" s="12">
        <v>1.4</v>
      </c>
      <c r="D38" s="12">
        <v>0.2</v>
      </c>
      <c r="E38" s="12">
        <v>0</v>
      </c>
      <c r="F38" s="12">
        <f t="shared" si="2"/>
        <v>5.2</v>
      </c>
    </row>
    <row r="39" spans="1:19" s="6" customFormat="1" x14ac:dyDescent="0.2">
      <c r="A39" s="16" t="s">
        <v>44</v>
      </c>
      <c r="B39" s="12">
        <v>2</v>
      </c>
      <c r="C39" s="12">
        <v>2</v>
      </c>
      <c r="D39" s="12">
        <v>0</v>
      </c>
      <c r="E39" s="12">
        <v>0</v>
      </c>
      <c r="F39" s="12">
        <f t="shared" si="2"/>
        <v>4</v>
      </c>
    </row>
    <row r="40" spans="1:19" s="6" customFormat="1" x14ac:dyDescent="0.2">
      <c r="A40" s="16" t="s">
        <v>88</v>
      </c>
      <c r="B40" s="12">
        <v>3.8</v>
      </c>
      <c r="C40" s="12">
        <v>1</v>
      </c>
      <c r="D40" s="12">
        <v>0.3</v>
      </c>
      <c r="E40" s="12">
        <v>0</v>
      </c>
      <c r="F40" s="12">
        <f t="shared" si="2"/>
        <v>5.0999999999999996</v>
      </c>
    </row>
    <row r="41" spans="1:19" x14ac:dyDescent="0.2">
      <c r="A41" s="42" t="s">
        <v>35</v>
      </c>
      <c r="B41" s="44">
        <f>AVERAGE(B32:B40)</f>
        <v>2.3333333333333339</v>
      </c>
      <c r="C41" s="44">
        <f>AVERAGE(C32:C40)</f>
        <v>1.5622222222222222</v>
      </c>
      <c r="D41" s="44">
        <f>AVERAGE(D32:D40)</f>
        <v>0.10000000000000002</v>
      </c>
      <c r="E41" s="44">
        <f>AVERAGE(E32:E40)</f>
        <v>0</v>
      </c>
      <c r="F41" s="44">
        <f>AVERAGE(F32:F40)</f>
        <v>3.9955555555555557</v>
      </c>
    </row>
    <row r="42" spans="1:19" x14ac:dyDescent="0.2">
      <c r="A42" s="46" t="s">
        <v>36</v>
      </c>
      <c r="B42" s="47">
        <f>AVERAGE(B4:B11,B13:B23,B25:B26,B28:B30,B32:B40)</f>
        <v>3.3818181818181809</v>
      </c>
      <c r="C42" s="47">
        <f>AVERAGE(C4:C11,C13:C23,C25:C26,C28:C30,C32:C40)</f>
        <v>1.4951515151515153</v>
      </c>
      <c r="D42" s="47">
        <f>AVERAGE(D4:D11,D13:D23,D25:D26,D28:D30,D32:D40)</f>
        <v>7.8787878787878796E-2</v>
      </c>
      <c r="E42" s="47">
        <f>AVERAGE(E4:E11,E13:E23,E25:E26,E28:E30,E32:E40)</f>
        <v>0</v>
      </c>
      <c r="F42" s="47">
        <f>AVERAGE(F4:F11,F13:F23,F25:F26,F28:F30,F32:F40)</f>
        <v>4.9557575757575743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2" t="s">
        <v>101</v>
      </c>
      <c r="B1" s="122"/>
      <c r="C1" s="122"/>
      <c r="D1" s="122"/>
      <c r="E1" s="122"/>
      <c r="F1" s="122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16" sqref="G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102</v>
      </c>
      <c r="B1" s="122"/>
      <c r="C1" s="122"/>
      <c r="D1" s="122"/>
      <c r="E1" s="122"/>
      <c r="F1" s="122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0.2</v>
      </c>
      <c r="F5" s="12">
        <f t="shared" si="0"/>
        <v>0.2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0.4</v>
      </c>
      <c r="F7" s="12">
        <f t="shared" si="0"/>
        <v>0.4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2</v>
      </c>
      <c r="F9" s="12">
        <f t="shared" si="0"/>
        <v>2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0.2</v>
      </c>
      <c r="F10" s="12">
        <f t="shared" si="0"/>
        <v>0.2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0.35000000000000003</v>
      </c>
      <c r="F12" s="43">
        <f>AVERAGE(F4:F11)</f>
        <v>0.35000000000000003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0.6</v>
      </c>
      <c r="F13" s="12">
        <f t="shared" ref="F13:F23" si="1">B13+C13+D13+E13</f>
        <v>0.6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0.1</v>
      </c>
      <c r="F14" s="12">
        <f t="shared" si="1"/>
        <v>0.1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0.4</v>
      </c>
      <c r="F15" s="12">
        <f t="shared" si="1"/>
        <v>0.4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0.2</v>
      </c>
      <c r="F20" s="12">
        <f t="shared" si="1"/>
        <v>0.2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1.4</v>
      </c>
      <c r="F21" s="12">
        <f t="shared" si="1"/>
        <v>1.4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0.9</v>
      </c>
      <c r="F22" s="12">
        <f t="shared" si="1"/>
        <v>0.9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0.8</v>
      </c>
      <c r="F23" s="12">
        <f t="shared" si="1"/>
        <v>0.8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0.41818181818181815</v>
      </c>
      <c r="F24" s="44">
        <f>AVERAGE(F13:F23)</f>
        <v>0.41818181818181815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0.4</v>
      </c>
      <c r="F28" s="12">
        <f>B28+C28+D28+E28</f>
        <v>0.4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0.13333333333333333</v>
      </c>
      <c r="F31" s="44">
        <f>AVERAGE(F28:F30)</f>
        <v>0.13333333333333333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0.2</v>
      </c>
      <c r="F32" s="12">
        <f t="shared" ref="F32:F40" si="2">B32+C32+D32+E32</f>
        <v>0.2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0.3</v>
      </c>
      <c r="F34" s="12">
        <f t="shared" si="2"/>
        <v>0.3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0.4</v>
      </c>
      <c r="F39" s="12">
        <f t="shared" si="2"/>
        <v>0.4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0.18888888888888888</v>
      </c>
      <c r="F41" s="44">
        <f>AVERAGE(F32:F40)</f>
        <v>0.18888888888888888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0.28787878787878796</v>
      </c>
      <c r="F42" s="47">
        <f>AVERAGE(F4:F11,F13:F23,F25:F26,F28:F30,F32:F40)</f>
        <v>0.28787878787878796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cge</cp:lastModifiedBy>
  <cp:lastPrinted>2011-03-09T13:38:21Z</cp:lastPrinted>
  <dcterms:created xsi:type="dcterms:W3CDTF">2010-05-28T17:26:50Z</dcterms:created>
  <dcterms:modified xsi:type="dcterms:W3CDTF">2018-12-18T12:00:29Z</dcterms:modified>
</cp:coreProperties>
</file>