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35" i="1" l="1"/>
  <c r="X4" i="33" l="1"/>
  <c r="D27" i="25" l="1"/>
  <c r="D34" i="18" l="1"/>
  <c r="B34" i="19"/>
  <c r="B14" i="19"/>
  <c r="B24" i="16" l="1"/>
  <c r="F34" i="15"/>
  <c r="F35" i="15"/>
  <c r="F36" i="15"/>
  <c r="F37" i="15"/>
  <c r="F38" i="15"/>
  <c r="F39" i="15"/>
  <c r="F40" i="15"/>
  <c r="B12" i="16"/>
  <c r="B27" i="16"/>
  <c r="B31" i="16"/>
  <c r="B41" i="16"/>
  <c r="B42" i="16"/>
  <c r="B12" i="15"/>
  <c r="B24" i="15"/>
  <c r="B27" i="15"/>
  <c r="B31" i="15"/>
  <c r="B41" i="15"/>
  <c r="B42" i="15"/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U22" i="1" s="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U38" i="1" s="1"/>
  <c r="F35" i="2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O44" i="1"/>
  <c r="F40" i="16"/>
  <c r="P44" i="1" s="1"/>
  <c r="F40" i="17"/>
  <c r="Q44" i="1" s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 s="1"/>
  <c r="F10" i="7"/>
  <c r="G14" i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O38" i="1"/>
  <c r="O39" i="1"/>
  <c r="O41" i="1"/>
  <c r="O42" i="1"/>
  <c r="O43" i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9" i="1"/>
  <c r="U40" i="1"/>
  <c r="U41" i="1"/>
  <c r="U42" i="1"/>
  <c r="U43" i="1"/>
  <c r="U32" i="1"/>
  <c r="U34" i="1"/>
  <c r="U29" i="1"/>
  <c r="U30" i="1"/>
  <c r="U17" i="1"/>
  <c r="U18" i="1"/>
  <c r="U19" i="1"/>
  <c r="U20" i="1"/>
  <c r="U21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30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E27" i="16"/>
  <c r="D27" i="16"/>
  <c r="C27" i="16"/>
  <c r="E24" i="16"/>
  <c r="D24" i="16"/>
  <c r="C24" i="16"/>
  <c r="E12" i="16"/>
  <c r="D12" i="16"/>
  <c r="C12" i="16"/>
  <c r="D31" i="15"/>
  <c r="C31" i="15"/>
  <c r="E27" i="15"/>
  <c r="D27" i="15"/>
  <c r="C27" i="15"/>
  <c r="E24" i="15"/>
  <c r="D24" i="15"/>
  <c r="C24" i="15"/>
  <c r="E12" i="15"/>
  <c r="D12" i="15"/>
  <c r="C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V16" i="1"/>
  <c r="AD16" i="1"/>
  <c r="F27" i="2"/>
  <c r="B31" i="1" s="1"/>
  <c r="C31" i="1"/>
  <c r="U31" i="1"/>
  <c r="AD31" i="1"/>
  <c r="AE31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 s="1"/>
  <c r="F12" i="21"/>
  <c r="U16" i="1"/>
  <c r="F42" i="21"/>
  <c r="C44" i="33"/>
  <c r="C40" i="33"/>
  <c r="C36" i="33"/>
  <c r="C46" i="33"/>
  <c r="C42" i="33"/>
  <c r="C38" i="33"/>
  <c r="F31" i="3"/>
  <c r="C35" i="1" s="1"/>
  <c r="E44" i="1"/>
  <c r="F41" i="5" l="1"/>
  <c r="F12" i="29"/>
  <c r="AC16" i="1" s="1"/>
  <c r="F31" i="26"/>
  <c r="Z35" i="1" s="1"/>
  <c r="F24" i="26"/>
  <c r="Z28" i="1" s="1"/>
  <c r="F12" i="26"/>
  <c r="Z16" i="1" s="1"/>
  <c r="U45" i="1"/>
  <c r="F41" i="21"/>
  <c r="U33" i="1"/>
  <c r="F24" i="21"/>
  <c r="U28" i="1" s="1"/>
  <c r="F27" i="20"/>
  <c r="T31" i="1" s="1"/>
  <c r="F24" i="20"/>
  <c r="T28" i="1" s="1"/>
  <c r="T18" i="1"/>
  <c r="F41" i="19"/>
  <c r="F31" i="19"/>
  <c r="S35" i="1" s="1"/>
  <c r="F31" i="18"/>
  <c r="R35" i="1" s="1"/>
  <c r="F27" i="18"/>
  <c r="R31" i="1" s="1"/>
  <c r="F27" i="19"/>
  <c r="S31" i="1" s="1"/>
  <c r="F24" i="19"/>
  <c r="S28" i="1" s="1"/>
  <c r="F12" i="18"/>
  <c r="R16" i="1" s="1"/>
  <c r="F24" i="18"/>
  <c r="R28" i="1" s="1"/>
  <c r="F42" i="18"/>
  <c r="F41" i="18"/>
  <c r="F24" i="16"/>
  <c r="P28" i="1" s="1"/>
  <c r="F31" i="16"/>
  <c r="P35" i="1" s="1"/>
  <c r="F41" i="16"/>
  <c r="F27" i="14"/>
  <c r="N31" i="1" s="1"/>
  <c r="F31" i="9"/>
  <c r="I35" i="1" s="1"/>
  <c r="F27" i="8"/>
  <c r="H31" i="1" s="1"/>
  <c r="F12" i="7"/>
  <c r="G16" i="1" s="1"/>
  <c r="F12" i="4"/>
  <c r="D16" i="1" s="1"/>
  <c r="F31" i="25"/>
  <c r="Y35" i="1" s="1"/>
  <c r="G30" i="1"/>
  <c r="AD45" i="1"/>
  <c r="U46" i="1"/>
  <c r="U4" i="33" s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F42" i="9"/>
  <c r="F41" i="9"/>
  <c r="AG8" i="1" l="1"/>
  <c r="B15" i="33" s="1"/>
  <c r="I46" i="1"/>
  <c r="I4" i="33" s="1"/>
  <c r="F46" i="1"/>
  <c r="F4" i="33" s="1"/>
  <c r="Y46" i="1"/>
  <c r="Y4" i="33" s="1"/>
  <c r="T46" i="1"/>
  <c r="T4" i="33" s="1"/>
  <c r="AG27" i="1"/>
  <c r="B33" i="33" s="1"/>
  <c r="AG29" i="1"/>
  <c r="B34" i="33" s="1"/>
  <c r="AF46" i="1"/>
  <c r="AF4" i="33" s="1"/>
  <c r="AG30" i="1"/>
  <c r="Y45" i="1"/>
  <c r="AG36" i="1"/>
  <c r="B39" i="33" s="1"/>
  <c r="J46" i="1"/>
  <c r="J4" i="33" s="1"/>
  <c r="M46" i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AG38" i="1"/>
  <c r="B41" i="33" s="1"/>
  <c r="L46" i="1"/>
  <c r="L4" i="33" s="1"/>
  <c r="B26" i="33"/>
  <c r="J45" i="1"/>
  <c r="AG43" i="1"/>
  <c r="B46" i="33" s="1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28" i="1"/>
  <c r="H22" i="33" s="1"/>
  <c r="AG31" i="1"/>
  <c r="H23" i="33" s="1"/>
  <c r="B35" i="33"/>
  <c r="AG35" i="1"/>
  <c r="H24" i="33" s="1"/>
  <c r="AG16" i="1"/>
  <c r="H21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<sst xmlns="http://schemas.openxmlformats.org/spreadsheetml/2006/main" count="1523" uniqueCount="128">
  <si>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</si>
  <si>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</si>
  <si>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</si>
  <si>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</si>
  <si>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</si>
  <si>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</si>
  <si>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</si>
  <si>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</si>
  <si>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</si>
  <si>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</si>
  <si>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</si>
  <si>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</si>
  <si>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</si>
  <si>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</si>
  <si>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</si>
  <si>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</si>
  <si>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</si>
  <si>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</si>
  <si>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</si>
  <si>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</si>
  <si>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</si>
  <si>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</si>
  <si>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</si>
  <si>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</si>
  <si>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</si>
  <si>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</si>
  <si>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</si>
  <si>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</si>
  <si>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</si>
  <si>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</si>
  <si>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</si>
  <si>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</si>
  <si>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</si>
  <si>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</si>
  <si>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</si>
  <si>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</si>
  <si>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</si>
  <si>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</si>
  <si>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</si>
  <si>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</si>
  <si>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</si>
  <si>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</si>
  <si>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</si>
  <si>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</si>
  <si>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</si>
  <si>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</si>
  <si>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</si>
  <si>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</si>
  <si>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</si>
  <si>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</si>
  <si>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</si>
  <si>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</si>
  <si>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</si>
  <si>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</si>
  <si>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</si>
  <si>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</si>
  <si>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</si>
  <si>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</si>
  <si>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</si>
  <si>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</si>
  <si>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</si>
  <si>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</si>
  <si>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</si>
  <si>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</si>
  <si>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</si>
  <si>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</si>
  <si>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</si>
  <si>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</si>
  <si>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</si>
  <si>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</si>
  <si>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</si>
  <si>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</si>
  <si>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</si>
  <si>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</si>
  <si>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</si>
  <si>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</si>
  <si>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</si>
  <si>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</si>
  <si>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</si>
  <si>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</si>
  <si>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</si>
  <si>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</si>
  <si>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</si>
  <si>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</si>
  <si>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</si>
  <si>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</si>
  <si>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</si>
  <si>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</si>
  <si>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</si>
  <si>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</si>
  <si>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</si>
  <si>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</si>
  <si>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</si>
  <si>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</si>
  <si>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</si>
  <si>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OUTUBRO - 2018</t>
  </si>
  <si>
    <t>São Paulo 01 de outubro de 2018</t>
  </si>
  <si>
    <t>São Paulo 02 de outubro de 2018</t>
  </si>
  <si>
    <t>São Paulo 03 de outubro de 2018</t>
  </si>
  <si>
    <t>São Paulo 04 de outubro de 2018</t>
  </si>
  <si>
    <t>São Paulo 05 de outubro de 2018</t>
  </si>
  <si>
    <t>São Paulo 06 de outubro de 2018</t>
  </si>
  <si>
    <t>São Paulo 07 de outubro de 2018</t>
  </si>
  <si>
    <t>São Paulo 08 de outubro de 2018</t>
  </si>
  <si>
    <t>São Paulo 09 de outubro de 2018</t>
  </si>
  <si>
    <t>São Paulo 10 de outubro de 2018</t>
  </si>
  <si>
    <t>São Paulo 11 de outubro de 2018</t>
  </si>
  <si>
    <t>São Paulo 12 de outubro de 2018</t>
  </si>
  <si>
    <t>São Paulo 13 de outubro de 2018</t>
  </si>
  <si>
    <t>São Paulo 14 de outubro de 2018</t>
  </si>
  <si>
    <t>São Paulo 15 de outubro de 2018</t>
  </si>
  <si>
    <t>São Paulo 16 de outubro de 2018</t>
  </si>
  <si>
    <t>São Paulo 17 de outubro de 2018</t>
  </si>
  <si>
    <t>São Paulo 18 de outubro de 2018</t>
  </si>
  <si>
    <t>São Paulo 19 de outubro de 2018</t>
  </si>
  <si>
    <t>São Paulo 20 de outubro de 2018</t>
  </si>
  <si>
    <t>São Paulo 21 de outubro de 2018</t>
  </si>
  <si>
    <t>São Paulo 22 de outubro de 2018</t>
  </si>
  <si>
    <t>São Paulo 23 de outubro de 2018</t>
  </si>
  <si>
    <t>São Paulo 24 de outubro de 2018</t>
  </si>
  <si>
    <t>São Paulo 25 de outubro de 2018</t>
  </si>
  <si>
    <t>São Paulo 26 de outubro de 2018</t>
  </si>
  <si>
    <t>São Paulo 27 de outubro de 2018</t>
  </si>
  <si>
    <t>São Paulo 28 de outubro de 2018</t>
  </si>
  <si>
    <t>São Paulo 29 de outubro de 2018</t>
  </si>
  <si>
    <t>São Paulo 30 de outubro de 2018</t>
  </si>
  <si>
    <t>São Paulo 31 de outubro de 2018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</si>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</sst>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164" fontId="0" fillId="16" borderId="3" xfId="0" applyNumberFormat="1" applyFon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0" fontId="5" fillId="16" borderId="2" xfId="0" applyFont="1" applyFill="1" applyBorder="1"/>
    <xf numFmtId="2" fontId="6" fillId="8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64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Outubro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197.4</c:v>
                </c:pt>
                <c:pt idx="1">
                  <c:v>151.69999999999999</c:v>
                </c:pt>
                <c:pt idx="2">
                  <c:v>103.7</c:v>
                </c:pt>
                <c:pt idx="3">
                  <c:v>167.1</c:v>
                </c:pt>
                <c:pt idx="4">
                  <c:v>61.5</c:v>
                </c:pt>
                <c:pt idx="5">
                  <c:v>80.7</c:v>
                </c:pt>
                <c:pt idx="6">
                  <c:v>215.2</c:v>
                </c:pt>
                <c:pt idx="7">
                  <c:v>120</c:v>
                </c:pt>
                <c:pt idx="8">
                  <c:v>99</c:v>
                </c:pt>
                <c:pt idx="9">
                  <c:v>85.3</c:v>
                </c:pt>
                <c:pt idx="10">
                  <c:v>153.5</c:v>
                </c:pt>
                <c:pt idx="11">
                  <c:v>40.6</c:v>
                </c:pt>
                <c:pt idx="12">
                  <c:v>85.8</c:v>
                </c:pt>
                <c:pt idx="13">
                  <c:v>104.2</c:v>
                </c:pt>
                <c:pt idx="14">
                  <c:v>156.19999999999999</c:v>
                </c:pt>
                <c:pt idx="15">
                  <c:v>64.900000000000006</c:v>
                </c:pt>
                <c:pt idx="16">
                  <c:v>134.69999999999999</c:v>
                </c:pt>
                <c:pt idx="17">
                  <c:v>83.3</c:v>
                </c:pt>
                <c:pt idx="18">
                  <c:v>106.6</c:v>
                </c:pt>
                <c:pt idx="19">
                  <c:v>17.899999999999999</c:v>
                </c:pt>
                <c:pt idx="20">
                  <c:v>83</c:v>
                </c:pt>
                <c:pt idx="21">
                  <c:v>100.5</c:v>
                </c:pt>
                <c:pt idx="22">
                  <c:v>93</c:v>
                </c:pt>
                <c:pt idx="23">
                  <c:v>107.48333333333332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28040"/>
        <c:axId val="48193470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108.94782608695652</c:v>
                </c:pt>
                <c:pt idx="1">
                  <c:v>108.94782608695652</c:v>
                </c:pt>
                <c:pt idx="2">
                  <c:v>108.94782608695652</c:v>
                </c:pt>
                <c:pt idx="3">
                  <c:v>108.94782608695652</c:v>
                </c:pt>
                <c:pt idx="4">
                  <c:v>108.94782608695652</c:v>
                </c:pt>
                <c:pt idx="5">
                  <c:v>108.94782608695652</c:v>
                </c:pt>
                <c:pt idx="6">
                  <c:v>108.94782608695652</c:v>
                </c:pt>
                <c:pt idx="7">
                  <c:v>108.94782608695652</c:v>
                </c:pt>
                <c:pt idx="8">
                  <c:v>108.94782608695652</c:v>
                </c:pt>
                <c:pt idx="9">
                  <c:v>108.94782608695652</c:v>
                </c:pt>
                <c:pt idx="10">
                  <c:v>108.94782608695652</c:v>
                </c:pt>
                <c:pt idx="11">
                  <c:v>108.94782608695652</c:v>
                </c:pt>
                <c:pt idx="12">
                  <c:v>108.94782608695652</c:v>
                </c:pt>
                <c:pt idx="13">
                  <c:v>108.94782608695652</c:v>
                </c:pt>
                <c:pt idx="14">
                  <c:v>108.94782608695652</c:v>
                </c:pt>
                <c:pt idx="15">
                  <c:v>108.94782608695652</c:v>
                </c:pt>
                <c:pt idx="16">
                  <c:v>108.94782608695652</c:v>
                </c:pt>
                <c:pt idx="17">
                  <c:v>108.94782608695652</c:v>
                </c:pt>
                <c:pt idx="18">
                  <c:v>108.94782608695652</c:v>
                </c:pt>
                <c:pt idx="19">
                  <c:v>108.94782608695652</c:v>
                </c:pt>
                <c:pt idx="20">
                  <c:v>108.94782608695652</c:v>
                </c:pt>
                <c:pt idx="21">
                  <c:v>108.94782608695652</c:v>
                </c:pt>
                <c:pt idx="22">
                  <c:v>108.94782608695652</c:v>
                </c:pt>
                <c:pt idx="23">
                  <c:v>108.94782608695652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28040"/>
        <c:axId val="481934704"/>
      </c:lineChart>
      <c:catAx>
        <c:axId val="481928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193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1934704"/>
        <c:scaling>
          <c:orientation val="minMax"/>
          <c:max val="2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1928040"/>
        <c:crosses val="autoZero"/>
        <c:crossBetween val="between"/>
        <c:majorUnit val="8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Outubro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6.290606060606061</c:v>
                </c:pt>
                <c:pt idx="2">
                  <c:v>1.0636363636363637</c:v>
                </c:pt>
                <c:pt idx="4" formatCode="0.00">
                  <c:v>1.2121212121212121E-2</c:v>
                </c:pt>
                <c:pt idx="5">
                  <c:v>0.65454545454545443</c:v>
                </c:pt>
                <c:pt idx="6">
                  <c:v>2.083030303030303</c:v>
                </c:pt>
                <c:pt idx="7">
                  <c:v>3.6784848484848482</c:v>
                </c:pt>
                <c:pt idx="8">
                  <c:v>9.15787878787879</c:v>
                </c:pt>
                <c:pt idx="9">
                  <c:v>1.5818181818181818</c:v>
                </c:pt>
                <c:pt idx="10">
                  <c:v>1.0787878787878786</c:v>
                </c:pt>
                <c:pt idx="12">
                  <c:v>8.2818181818181813</c:v>
                </c:pt>
                <c:pt idx="13" formatCode="0.00">
                  <c:v>1.2121212121212121E-2</c:v>
                </c:pt>
                <c:pt idx="14">
                  <c:v>13.033333333333335</c:v>
                </c:pt>
                <c:pt idx="15">
                  <c:v>1.0636363636363639</c:v>
                </c:pt>
                <c:pt idx="16">
                  <c:v>16.470707070707071</c:v>
                </c:pt>
                <c:pt idx="17">
                  <c:v>9.9126262626262598</c:v>
                </c:pt>
                <c:pt idx="18">
                  <c:v>1.5060606060606061</c:v>
                </c:pt>
                <c:pt idx="19">
                  <c:v>0.1393939393939394</c:v>
                </c:pt>
                <c:pt idx="22" formatCode="0.00">
                  <c:v>1.8181818181818184E-2</c:v>
                </c:pt>
                <c:pt idx="23">
                  <c:v>12.866666666666664</c:v>
                </c:pt>
                <c:pt idx="24">
                  <c:v>5.2260606060606065</c:v>
                </c:pt>
                <c:pt idx="25">
                  <c:v>1.7727272727272729</c:v>
                </c:pt>
                <c:pt idx="26">
                  <c:v>6.2112121212121227</c:v>
                </c:pt>
                <c:pt idx="27">
                  <c:v>0.63030303030303036</c:v>
                </c:pt>
                <c:pt idx="30">
                  <c:v>4.7375757575757573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33528"/>
        <c:axId val="481932744"/>
      </c:barChart>
      <c:catAx>
        <c:axId val="48193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1932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1932744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19335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Outubro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6.0606060606060606E-3</c:v>
                </c:pt>
                <c:pt idx="1">
                  <c:v>13.856060606060606</c:v>
                </c:pt>
                <c:pt idx="2">
                  <c:v>14.398484848484848</c:v>
                </c:pt>
                <c:pt idx="3">
                  <c:v>14.398484848484848</c:v>
                </c:pt>
                <c:pt idx="4">
                  <c:v>14.398484848484848</c:v>
                </c:pt>
                <c:pt idx="5">
                  <c:v>17.310606060606062</c:v>
                </c:pt>
                <c:pt idx="6">
                  <c:v>26.06969696969697</c:v>
                </c:pt>
                <c:pt idx="7">
                  <c:v>29.487878787878788</c:v>
                </c:pt>
                <c:pt idx="8">
                  <c:v>29.487878787878788</c:v>
                </c:pt>
                <c:pt idx="9">
                  <c:v>34.890909090909091</c:v>
                </c:pt>
                <c:pt idx="10">
                  <c:v>41.084848484848486</c:v>
                </c:pt>
                <c:pt idx="11">
                  <c:v>41.757575757575758</c:v>
                </c:pt>
                <c:pt idx="12">
                  <c:v>45.803030303030305</c:v>
                </c:pt>
                <c:pt idx="13">
                  <c:v>46.257575757575758</c:v>
                </c:pt>
                <c:pt idx="14">
                  <c:v>46.351515151515152</c:v>
                </c:pt>
                <c:pt idx="15">
                  <c:v>46.351515151515152</c:v>
                </c:pt>
                <c:pt idx="16">
                  <c:v>46.351515151515152</c:v>
                </c:pt>
                <c:pt idx="17">
                  <c:v>46.351515151515152</c:v>
                </c:pt>
                <c:pt idx="18">
                  <c:v>46.351515151515152</c:v>
                </c:pt>
                <c:pt idx="19">
                  <c:v>46.5</c:v>
                </c:pt>
                <c:pt idx="20">
                  <c:v>46.5</c:v>
                </c:pt>
                <c:pt idx="21">
                  <c:v>50.078787878787878</c:v>
                </c:pt>
                <c:pt idx="22">
                  <c:v>50.272727272727273</c:v>
                </c:pt>
                <c:pt idx="23">
                  <c:v>50.272727272727273</c:v>
                </c:pt>
                <c:pt idx="24">
                  <c:v>53.127272727272725</c:v>
                </c:pt>
                <c:pt idx="25">
                  <c:v>83.926060606060602</c:v>
                </c:pt>
                <c:pt idx="26">
                  <c:v>88.47757575757575</c:v>
                </c:pt>
                <c:pt idx="27">
                  <c:v>88.47757575757575</c:v>
                </c:pt>
                <c:pt idx="28">
                  <c:v>88.623030303030291</c:v>
                </c:pt>
                <c:pt idx="29">
                  <c:v>89.092727272727259</c:v>
                </c:pt>
                <c:pt idx="30">
                  <c:v>92.950303030303019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29216"/>
        <c:axId val="48192960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6.290606060606061</c:v>
                </c:pt>
                <c:pt idx="1">
                  <c:v>6.290606060606061</c:v>
                </c:pt>
                <c:pt idx="2">
                  <c:v>7.3542424242424245</c:v>
                </c:pt>
                <c:pt idx="3">
                  <c:v>7.3542424242424245</c:v>
                </c:pt>
                <c:pt idx="4">
                  <c:v>7.3663636363636362</c:v>
                </c:pt>
                <c:pt idx="5">
                  <c:v>8.0209090909090914</c:v>
                </c:pt>
                <c:pt idx="6">
                  <c:v>10.103939393939395</c:v>
                </c:pt>
                <c:pt idx="7">
                  <c:v>13.782424242424243</c:v>
                </c:pt>
                <c:pt idx="8">
                  <c:v>22.940303030303035</c:v>
                </c:pt>
                <c:pt idx="9">
                  <c:v>24.522121212121217</c:v>
                </c:pt>
                <c:pt idx="10">
                  <c:v>25.600909090909095</c:v>
                </c:pt>
                <c:pt idx="11">
                  <c:v>25.600909090909095</c:v>
                </c:pt>
                <c:pt idx="12">
                  <c:v>33.88272727272728</c:v>
                </c:pt>
                <c:pt idx="13">
                  <c:v>33.894848484848495</c:v>
                </c:pt>
                <c:pt idx="14">
                  <c:v>46.928181818181827</c:v>
                </c:pt>
                <c:pt idx="15">
                  <c:v>47.991818181818189</c:v>
                </c:pt>
                <c:pt idx="16">
                  <c:v>64.462525252525268</c:v>
                </c:pt>
                <c:pt idx="17">
                  <c:v>74.375151515151529</c:v>
                </c:pt>
                <c:pt idx="18">
                  <c:v>75.88121212121213</c:v>
                </c:pt>
                <c:pt idx="19">
                  <c:v>76.02060606060607</c:v>
                </c:pt>
                <c:pt idx="20">
                  <c:v>76.02060606060607</c:v>
                </c:pt>
                <c:pt idx="21">
                  <c:v>76.02060606060607</c:v>
                </c:pt>
                <c:pt idx="22">
                  <c:v>76.038787878787886</c:v>
                </c:pt>
                <c:pt idx="23">
                  <c:v>88.905454545454546</c:v>
                </c:pt>
                <c:pt idx="24">
                  <c:v>94.131515151515146</c:v>
                </c:pt>
                <c:pt idx="25">
                  <c:v>95.904242424242412</c:v>
                </c:pt>
                <c:pt idx="26">
                  <c:v>102.11545454545454</c:v>
                </c:pt>
                <c:pt idx="27">
                  <c:v>102.74575757575757</c:v>
                </c:pt>
                <c:pt idx="28">
                  <c:v>102.74575757575757</c:v>
                </c:pt>
                <c:pt idx="29">
                  <c:v>102.74575757575757</c:v>
                </c:pt>
                <c:pt idx="30">
                  <c:v>107.48333333333332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108.94782608695652</c:v>
                </c:pt>
                <c:pt idx="1">
                  <c:v>108.94782608695652</c:v>
                </c:pt>
                <c:pt idx="2">
                  <c:v>108.94782608695652</c:v>
                </c:pt>
                <c:pt idx="3">
                  <c:v>108.94782608695652</c:v>
                </c:pt>
                <c:pt idx="4">
                  <c:v>108.94782608695652</c:v>
                </c:pt>
                <c:pt idx="5">
                  <c:v>108.94782608695652</c:v>
                </c:pt>
                <c:pt idx="6">
                  <c:v>108.94782608695652</c:v>
                </c:pt>
                <c:pt idx="7">
                  <c:v>108.94782608695652</c:v>
                </c:pt>
                <c:pt idx="8">
                  <c:v>108.94782608695652</c:v>
                </c:pt>
                <c:pt idx="9">
                  <c:v>108.94782608695652</c:v>
                </c:pt>
                <c:pt idx="10">
                  <c:v>108.94782608695652</c:v>
                </c:pt>
                <c:pt idx="11">
                  <c:v>108.94782608695652</c:v>
                </c:pt>
                <c:pt idx="12">
                  <c:v>108.94782608695652</c:v>
                </c:pt>
                <c:pt idx="13">
                  <c:v>108.94782608695652</c:v>
                </c:pt>
                <c:pt idx="14">
                  <c:v>108.94782608695652</c:v>
                </c:pt>
                <c:pt idx="15">
                  <c:v>108.94782608695652</c:v>
                </c:pt>
                <c:pt idx="16">
                  <c:v>108.94782608695652</c:v>
                </c:pt>
                <c:pt idx="17">
                  <c:v>108.94782608695652</c:v>
                </c:pt>
                <c:pt idx="18">
                  <c:v>108.94782608695652</c:v>
                </c:pt>
                <c:pt idx="19">
                  <c:v>108.94782608695652</c:v>
                </c:pt>
                <c:pt idx="20">
                  <c:v>108.94782608695652</c:v>
                </c:pt>
                <c:pt idx="21">
                  <c:v>108.94782608695652</c:v>
                </c:pt>
                <c:pt idx="22">
                  <c:v>108.94782608695652</c:v>
                </c:pt>
                <c:pt idx="23">
                  <c:v>108.94782608695652</c:v>
                </c:pt>
                <c:pt idx="24">
                  <c:v>108.94782608695652</c:v>
                </c:pt>
                <c:pt idx="25">
                  <c:v>108.94782608695652</c:v>
                </c:pt>
                <c:pt idx="26">
                  <c:v>108.94782608695652</c:v>
                </c:pt>
                <c:pt idx="27">
                  <c:v>108.94782608695652</c:v>
                </c:pt>
                <c:pt idx="28">
                  <c:v>108.94782608695652</c:v>
                </c:pt>
                <c:pt idx="29">
                  <c:v>108.94782608695652</c:v>
                </c:pt>
                <c:pt idx="30">
                  <c:v>108.94782608695652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30000"/>
        <c:axId val="481930392"/>
      </c:lineChart>
      <c:catAx>
        <c:axId val="48192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929608"/>
        <c:crosses val="autoZero"/>
        <c:auto val="0"/>
        <c:lblAlgn val="ctr"/>
        <c:lblOffset val="100"/>
        <c:noMultiLvlLbl val="0"/>
      </c:catAx>
      <c:valAx>
        <c:axId val="48192960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81929216"/>
        <c:crosses val="autoZero"/>
        <c:crossBetween val="between"/>
      </c:valAx>
      <c:catAx>
        <c:axId val="48193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81930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1930392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81930000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Outubro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96.399999999999991</c:v>
                </c:pt>
                <c:pt idx="1">
                  <c:v>102.10000000000001</c:v>
                </c:pt>
                <c:pt idx="2">
                  <c:v>95.43</c:v>
                </c:pt>
                <c:pt idx="3">
                  <c:v>66.900000000000006</c:v>
                </c:pt>
                <c:pt idx="4">
                  <c:v>91.600000000000023</c:v>
                </c:pt>
                <c:pt idx="5">
                  <c:v>134.20000000000002</c:v>
                </c:pt>
                <c:pt idx="6">
                  <c:v>99.43</c:v>
                </c:pt>
                <c:pt idx="7">
                  <c:v>94.3</c:v>
                </c:pt>
                <c:pt idx="8">
                  <c:v>150.00000000000003</c:v>
                </c:pt>
                <c:pt idx="9">
                  <c:v>73.55</c:v>
                </c:pt>
                <c:pt idx="10">
                  <c:v>104.19999999999999</c:v>
                </c:pt>
                <c:pt idx="11">
                  <c:v>106.2</c:v>
                </c:pt>
                <c:pt idx="12">
                  <c:v>76.09999999999998</c:v>
                </c:pt>
                <c:pt idx="13">
                  <c:v>90.8</c:v>
                </c:pt>
                <c:pt idx="14">
                  <c:v>78.5</c:v>
                </c:pt>
                <c:pt idx="15">
                  <c:v>85</c:v>
                </c:pt>
                <c:pt idx="16">
                  <c:v>89.3</c:v>
                </c:pt>
                <c:pt idx="17">
                  <c:v>81.260000000000005</c:v>
                </c:pt>
                <c:pt idx="18">
                  <c:v>154.39999999999998</c:v>
                </c:pt>
                <c:pt idx="19">
                  <c:v>104.39999999999999</c:v>
                </c:pt>
                <c:pt idx="20">
                  <c:v>88.3</c:v>
                </c:pt>
                <c:pt idx="21">
                  <c:v>93.900000000000034</c:v>
                </c:pt>
                <c:pt idx="22">
                  <c:v>90.800000000000011</c:v>
                </c:pt>
                <c:pt idx="23">
                  <c:v>96.3</c:v>
                </c:pt>
                <c:pt idx="24">
                  <c:v>142.89999999999998</c:v>
                </c:pt>
                <c:pt idx="25">
                  <c:v>123.09999999999998</c:v>
                </c:pt>
                <c:pt idx="26">
                  <c:v>141.39999999999998</c:v>
                </c:pt>
                <c:pt idx="27">
                  <c:v>128</c:v>
                </c:pt>
                <c:pt idx="28">
                  <c:v>158.69999999999996</c:v>
                </c:pt>
                <c:pt idx="29">
                  <c:v>168</c:v>
                </c:pt>
                <c:pt idx="30">
                  <c:v>89.2</c:v>
                </c:pt>
                <c:pt idx="31">
                  <c:v>129.48000000000002</c:v>
                </c:pt>
                <c:pt idx="32">
                  <c:v>122.80000000000001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33920"/>
        <c:axId val="48764937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108.94782608695652</c:v>
                </c:pt>
                <c:pt idx="1">
                  <c:v>108.94782608695652</c:v>
                </c:pt>
                <c:pt idx="2">
                  <c:v>108.94782608695652</c:v>
                </c:pt>
                <c:pt idx="3">
                  <c:v>108.94782608695652</c:v>
                </c:pt>
                <c:pt idx="4">
                  <c:v>108.94782608695652</c:v>
                </c:pt>
                <c:pt idx="5">
                  <c:v>108.94782608695652</c:v>
                </c:pt>
                <c:pt idx="6">
                  <c:v>108.94782608695652</c:v>
                </c:pt>
                <c:pt idx="7">
                  <c:v>108.94782608695652</c:v>
                </c:pt>
                <c:pt idx="8">
                  <c:v>108.94782608695652</c:v>
                </c:pt>
                <c:pt idx="9">
                  <c:v>108.94782608695652</c:v>
                </c:pt>
                <c:pt idx="10">
                  <c:v>108.94782608695652</c:v>
                </c:pt>
                <c:pt idx="11">
                  <c:v>108.94782608695652</c:v>
                </c:pt>
                <c:pt idx="12">
                  <c:v>108.94782608695652</c:v>
                </c:pt>
                <c:pt idx="13">
                  <c:v>108.94782608695652</c:v>
                </c:pt>
                <c:pt idx="14">
                  <c:v>108.94782608695652</c:v>
                </c:pt>
                <c:pt idx="15">
                  <c:v>108.94782608695652</c:v>
                </c:pt>
                <c:pt idx="16">
                  <c:v>108.94782608695652</c:v>
                </c:pt>
                <c:pt idx="17">
                  <c:v>108.94782608695652</c:v>
                </c:pt>
                <c:pt idx="18">
                  <c:v>108.94782608695652</c:v>
                </c:pt>
                <c:pt idx="19">
                  <c:v>108.94782608695652</c:v>
                </c:pt>
                <c:pt idx="20">
                  <c:v>108.94782608695652</c:v>
                </c:pt>
                <c:pt idx="21">
                  <c:v>108.94782608695652</c:v>
                </c:pt>
                <c:pt idx="22">
                  <c:v>108.94782608695652</c:v>
                </c:pt>
                <c:pt idx="23">
                  <c:v>108.94782608695652</c:v>
                </c:pt>
                <c:pt idx="24">
                  <c:v>108.94782608695652</c:v>
                </c:pt>
                <c:pt idx="25">
                  <c:v>108.94782608695652</c:v>
                </c:pt>
                <c:pt idx="26">
                  <c:v>108.94782608695652</c:v>
                </c:pt>
                <c:pt idx="27">
                  <c:v>108.94782608695652</c:v>
                </c:pt>
                <c:pt idx="28">
                  <c:v>108.94782608695652</c:v>
                </c:pt>
                <c:pt idx="29">
                  <c:v>108.94782608695652</c:v>
                </c:pt>
                <c:pt idx="30">
                  <c:v>108.94782608695652</c:v>
                </c:pt>
                <c:pt idx="31">
                  <c:v>108.94782608695652</c:v>
                </c:pt>
                <c:pt idx="32">
                  <c:v>108.94782608695652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33920"/>
        <c:axId val="487649376"/>
      </c:lineChart>
      <c:catAx>
        <c:axId val="4819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64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64937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193392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Outubro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97.545000000000016</c:v>
                </c:pt>
                <c:pt idx="1">
                  <c:v>99.028181818181807</c:v>
                </c:pt>
                <c:pt idx="2">
                  <c:v>96.35</c:v>
                </c:pt>
                <c:pt idx="3">
                  <c:v>93.666666666666686</c:v>
                </c:pt>
                <c:pt idx="4">
                  <c:v>133.73111111111109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645848"/>
        <c:axId val="48764741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108.94782608695652</c:v>
                </c:pt>
                <c:pt idx="1">
                  <c:v>108.94782608695652</c:v>
                </c:pt>
                <c:pt idx="2">
                  <c:v>108.94782608695652</c:v>
                </c:pt>
                <c:pt idx="3">
                  <c:v>108.94782608695652</c:v>
                </c:pt>
                <c:pt idx="4">
                  <c:v>108.94782608695652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45848"/>
        <c:axId val="487647416"/>
      </c:lineChart>
      <c:catAx>
        <c:axId val="487645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647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64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645848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0081" y="76200"/>
          <a:ext cx="776288" cy="611981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0.91304</cdr:x>
      <cdr:y>0.31581</cdr:y>
    </cdr:from>
    <cdr:to>
      <cdr:x>0.99229</cdr:x>
      <cdr:y>0.36656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7545" y="178678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(108,9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0.51469</cdr:y>
    </cdr:from>
    <cdr:to>
      <cdr:x>0.99129</cdr:x>
      <cdr:y>0.56669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86" y="29120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(108,9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0.19005</cdr:y>
    </cdr:from>
    <cdr:to>
      <cdr:x>0.98889</cdr:x>
      <cdr:y>0.24155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60" y="1075259"/>
          <a:ext cx="736859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(108,9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0.91205</cdr:x>
      <cdr:y>0.43035</cdr:y>
    </cdr:from>
    <cdr:to>
      <cdr:x>0.9913</cdr:x>
      <cdr:y>0.48035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467" y="2434858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(108,9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80" zoomScaleNormal="8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36" sqref="AH36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7" ht="18" x14ac:dyDescent="0.25">
      <c r="A2" s="134" t="s">
        <v>93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37" ht="18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5" t="s">
        <v>95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30"/>
      <c r="AK6" s="130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1</v>
      </c>
      <c r="C8" s="94">
        <f>'02'!F4</f>
        <v>0</v>
      </c>
      <c r="D8" s="94">
        <f>'03'!F4</f>
        <v>0.4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1.2</v>
      </c>
      <c r="I8" s="94">
        <f>'08'!F4</f>
        <v>3.6</v>
      </c>
      <c r="J8" s="94">
        <f>'09'!F4</f>
        <v>10.6</v>
      </c>
      <c r="K8" s="94">
        <f>'10'!F4</f>
        <v>1.2000000000000002</v>
      </c>
      <c r="L8" s="94">
        <f>'11'!F4</f>
        <v>0.6</v>
      </c>
      <c r="M8" s="94">
        <f>'12'!F4</f>
        <v>0</v>
      </c>
      <c r="N8" s="94">
        <f>'13'!F4</f>
        <v>5.2</v>
      </c>
      <c r="O8" s="94">
        <f>'14'!F4</f>
        <v>0</v>
      </c>
      <c r="P8" s="94">
        <f>'15'!F4</f>
        <v>15.4</v>
      </c>
      <c r="Q8" s="94">
        <f>'16'!F4</f>
        <v>0.2</v>
      </c>
      <c r="R8" s="94">
        <f>'17'!F4</f>
        <v>1</v>
      </c>
      <c r="S8" s="94">
        <f>'18'!F4</f>
        <v>24.599999999999998</v>
      </c>
      <c r="T8" s="94">
        <f>'19'!F4</f>
        <v>1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14.2</v>
      </c>
      <c r="Z8" s="94">
        <f>'25'!F4</f>
        <v>3.8000000000000003</v>
      </c>
      <c r="AA8" s="94">
        <f>'26'!F4</f>
        <v>0</v>
      </c>
      <c r="AB8" s="94">
        <f>'27'!F4</f>
        <v>3.8</v>
      </c>
      <c r="AC8" s="94">
        <f>'28'!F4</f>
        <v>0.8</v>
      </c>
      <c r="AD8" s="94">
        <f>'29'!F4</f>
        <v>0</v>
      </c>
      <c r="AE8" s="94">
        <f>'30'!F4</f>
        <v>0</v>
      </c>
      <c r="AF8" s="94">
        <f>'31'!F4</f>
        <v>7.8000000000000007</v>
      </c>
      <c r="AG8" s="94">
        <f>SUM(B8:AF8)</f>
        <v>96.399999999999991</v>
      </c>
      <c r="AH8" s="13"/>
      <c r="AJ8" s="14"/>
      <c r="AK8" s="15"/>
    </row>
    <row r="9" spans="1:37" x14ac:dyDescent="0.2">
      <c r="A9" s="16" t="s">
        <v>3</v>
      </c>
      <c r="B9" s="94">
        <f>'01'!F5</f>
        <v>10.5</v>
      </c>
      <c r="C9" s="94">
        <f>'02'!F5</f>
        <v>0</v>
      </c>
      <c r="D9" s="94">
        <f>'03'!F5</f>
        <v>0.8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2.5</v>
      </c>
      <c r="J9" s="94">
        <f>'09'!F5</f>
        <v>11.8</v>
      </c>
      <c r="K9" s="94">
        <f>'10'!F5</f>
        <v>5.6</v>
      </c>
      <c r="L9" s="94">
        <f>'11'!F5</f>
        <v>1</v>
      </c>
      <c r="M9" s="94">
        <f>'12'!F5</f>
        <v>0</v>
      </c>
      <c r="N9" s="94">
        <f>'13'!F5</f>
        <v>5.2</v>
      </c>
      <c r="O9" s="94">
        <f>'14'!F5</f>
        <v>0</v>
      </c>
      <c r="P9" s="94">
        <f>'15'!F5</f>
        <v>14.600000000000001</v>
      </c>
      <c r="Q9" s="94">
        <f>'16'!F5</f>
        <v>0.8</v>
      </c>
      <c r="R9" s="94">
        <f>'17'!F5</f>
        <v>1</v>
      </c>
      <c r="S9" s="94">
        <f>'18'!F5</f>
        <v>12.8</v>
      </c>
      <c r="T9" s="94">
        <f>'19'!F5</f>
        <v>0.8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16.5</v>
      </c>
      <c r="Z9" s="94">
        <f>'25'!F5</f>
        <v>5.7</v>
      </c>
      <c r="AA9" s="94">
        <f>'26'!F5</f>
        <v>0.5</v>
      </c>
      <c r="AB9" s="94">
        <f>'27'!F5</f>
        <v>1.7999999999999998</v>
      </c>
      <c r="AC9" s="94">
        <f>'28'!F5</f>
        <v>0.2</v>
      </c>
      <c r="AD9" s="94">
        <f>'29'!F5</f>
        <v>0</v>
      </c>
      <c r="AE9" s="94">
        <f>'30'!F5</f>
        <v>0</v>
      </c>
      <c r="AF9" s="94">
        <f>'31'!F5</f>
        <v>10</v>
      </c>
      <c r="AG9" s="94">
        <f t="shared" ref="AG9:AG15" si="0">SUM(B9:AF9)</f>
        <v>102.10000000000001</v>
      </c>
      <c r="AH9" s="13"/>
      <c r="AJ9" s="14"/>
      <c r="AK9" s="15"/>
    </row>
    <row r="10" spans="1:37" x14ac:dyDescent="0.2">
      <c r="A10" s="16" t="s">
        <v>4</v>
      </c>
      <c r="B10" s="94">
        <f>'01'!F6</f>
        <v>7.8</v>
      </c>
      <c r="C10" s="94">
        <f>'02'!F6</f>
        <v>0</v>
      </c>
      <c r="D10" s="94">
        <f>'03'!F6</f>
        <v>0.8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0.8</v>
      </c>
      <c r="I10" s="94">
        <f>'08'!F6</f>
        <v>3</v>
      </c>
      <c r="J10" s="94">
        <f>'09'!F6</f>
        <v>15.3</v>
      </c>
      <c r="K10" s="94">
        <f>'10'!F6</f>
        <v>1.3</v>
      </c>
      <c r="L10" s="94">
        <f>'11'!F6</f>
        <v>0.5</v>
      </c>
      <c r="M10" s="94">
        <f>'12'!F6</f>
        <v>0</v>
      </c>
      <c r="N10" s="94">
        <f>'13'!F6</f>
        <v>7.5</v>
      </c>
      <c r="O10" s="94">
        <f>'14'!F6</f>
        <v>0</v>
      </c>
      <c r="P10" s="94">
        <f>'15'!F6</f>
        <v>11.100000000000001</v>
      </c>
      <c r="Q10" s="94">
        <f>'16'!F6</f>
        <v>0.4</v>
      </c>
      <c r="R10" s="94">
        <f>'17'!F6</f>
        <v>2.5</v>
      </c>
      <c r="S10" s="94">
        <f>'18'!F6</f>
        <v>10.5</v>
      </c>
      <c r="T10" s="94">
        <f>'19'!F6</f>
        <v>0.3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16.7</v>
      </c>
      <c r="Z10" s="94">
        <f>'25'!F6</f>
        <v>5.0999999999999996</v>
      </c>
      <c r="AA10" s="94">
        <f>'26'!F6</f>
        <v>2.4</v>
      </c>
      <c r="AB10" s="94">
        <f>'27'!F6</f>
        <v>2</v>
      </c>
      <c r="AC10" s="94">
        <f>'28'!F6</f>
        <v>0.5</v>
      </c>
      <c r="AD10" s="94">
        <f>'29'!F6</f>
        <v>0</v>
      </c>
      <c r="AE10" s="94">
        <f>'30'!F6</f>
        <v>0</v>
      </c>
      <c r="AF10" s="94">
        <f>'31'!F6</f>
        <v>6.93</v>
      </c>
      <c r="AG10" s="94">
        <f t="shared" si="0"/>
        <v>95.43</v>
      </c>
      <c r="AH10" s="13"/>
      <c r="AJ10" s="14"/>
      <c r="AK10" s="17"/>
    </row>
    <row r="11" spans="1:37" x14ac:dyDescent="0.2">
      <c r="A11" s="16" t="s">
        <v>5</v>
      </c>
      <c r="B11" s="94">
        <f>'01'!F7</f>
        <v>1.2</v>
      </c>
      <c r="C11" s="94">
        <f>'02'!F7</f>
        <v>0</v>
      </c>
      <c r="D11" s="94">
        <f>'03'!F7</f>
        <v>0.2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1.6</v>
      </c>
      <c r="I11" s="94">
        <f>'08'!F7</f>
        <v>2.6</v>
      </c>
      <c r="J11" s="94">
        <f>'09'!F7</f>
        <v>10.8</v>
      </c>
      <c r="K11" s="94">
        <f>'10'!F7</f>
        <v>2.6</v>
      </c>
      <c r="L11" s="94">
        <f>'11'!F7</f>
        <v>0.4</v>
      </c>
      <c r="M11" s="94">
        <f>'12'!F7</f>
        <v>0</v>
      </c>
      <c r="N11" s="94">
        <f>'13'!F7</f>
        <v>4.2</v>
      </c>
      <c r="O11" s="94">
        <f>'14'!F7</f>
        <v>0</v>
      </c>
      <c r="P11" s="94">
        <f>'15'!F7</f>
        <v>10.199999999999999</v>
      </c>
      <c r="Q11" s="94">
        <f>'16'!F7</f>
        <v>0.6</v>
      </c>
      <c r="R11" s="94">
        <f>'17'!F7</f>
        <v>0</v>
      </c>
      <c r="S11" s="94">
        <f>'18'!F7</f>
        <v>4.2</v>
      </c>
      <c r="T11" s="94">
        <f>'19'!F7</f>
        <v>0.2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14.5</v>
      </c>
      <c r="Z11" s="94">
        <f>'25'!F7</f>
        <v>4</v>
      </c>
      <c r="AA11" s="94">
        <f>'26'!F7</f>
        <v>0.2</v>
      </c>
      <c r="AB11" s="94">
        <f>'27'!F7</f>
        <v>4.4000000000000004</v>
      </c>
      <c r="AC11" s="94">
        <f>'28'!F7</f>
        <v>0.2</v>
      </c>
      <c r="AD11" s="94">
        <f>'29'!F7</f>
        <v>0</v>
      </c>
      <c r="AE11" s="94">
        <f>'30'!F7</f>
        <v>0</v>
      </c>
      <c r="AF11" s="94">
        <f>'31'!F7</f>
        <v>4.8</v>
      </c>
      <c r="AG11" s="94">
        <f t="shared" si="0"/>
        <v>66.900000000000006</v>
      </c>
      <c r="AH11" s="13"/>
      <c r="AJ11" s="14"/>
      <c r="AK11" s="17"/>
    </row>
    <row r="12" spans="1:37" x14ac:dyDescent="0.2">
      <c r="A12" s="16" t="s">
        <v>6</v>
      </c>
      <c r="B12" s="94">
        <f>'01'!F8</f>
        <v>15.4</v>
      </c>
      <c r="C12" s="94">
        <f>'02'!F8</f>
        <v>0</v>
      </c>
      <c r="D12" s="94">
        <f>'03'!F8</f>
        <v>1.2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0.2</v>
      </c>
      <c r="I12" s="94">
        <f>'08'!F8</f>
        <v>3</v>
      </c>
      <c r="J12" s="94">
        <f>'09'!F8</f>
        <v>8.8000000000000007</v>
      </c>
      <c r="K12" s="94">
        <f>'10'!F8</f>
        <v>4.2</v>
      </c>
      <c r="L12" s="94">
        <f>'11'!F8</f>
        <v>0.60000000000000009</v>
      </c>
      <c r="M12" s="94">
        <f>'12'!F8</f>
        <v>0</v>
      </c>
      <c r="N12" s="94">
        <f>'13'!F8</f>
        <v>3.8</v>
      </c>
      <c r="O12" s="94">
        <f>'14'!F8</f>
        <v>0</v>
      </c>
      <c r="P12" s="94">
        <f>'15'!F8</f>
        <v>10.200000000000001</v>
      </c>
      <c r="Q12" s="94">
        <f>'16'!F8</f>
        <v>0.6</v>
      </c>
      <c r="R12" s="94">
        <f>'17'!F8</f>
        <v>0.6</v>
      </c>
      <c r="S12" s="94">
        <f>'18'!F8</f>
        <v>15.600000000000001</v>
      </c>
      <c r="T12" s="94">
        <f>'19'!F8</f>
        <v>0.8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11.2</v>
      </c>
      <c r="Z12" s="94">
        <f>'25'!F8</f>
        <v>5.6</v>
      </c>
      <c r="AA12" s="94">
        <f>'26'!F8</f>
        <v>0.2</v>
      </c>
      <c r="AB12" s="94">
        <f>'27'!F8</f>
        <v>2.4000000000000004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7.2</v>
      </c>
      <c r="AG12" s="94">
        <f t="shared" si="0"/>
        <v>91.600000000000023</v>
      </c>
      <c r="AH12" s="13"/>
      <c r="AJ12" s="14"/>
      <c r="AK12" s="17"/>
    </row>
    <row r="13" spans="1:37" x14ac:dyDescent="0.2">
      <c r="A13" s="16" t="s">
        <v>7</v>
      </c>
      <c r="B13" s="94">
        <f>'01'!F9</f>
        <v>24</v>
      </c>
      <c r="C13" s="94">
        <f>'02'!F9</f>
        <v>0</v>
      </c>
      <c r="D13" s="94">
        <f>'03'!F9</f>
        <v>8.1999999999999993</v>
      </c>
      <c r="E13" s="94">
        <f>'04'!F9</f>
        <v>0</v>
      </c>
      <c r="F13" s="94">
        <f>'05'!F9</f>
        <v>0</v>
      </c>
      <c r="G13" s="94">
        <f>'06'!F9</f>
        <v>0.2</v>
      </c>
      <c r="H13" s="94">
        <f>'07'!F9</f>
        <v>0.2</v>
      </c>
      <c r="I13" s="94">
        <f>'08'!F9</f>
        <v>3.6</v>
      </c>
      <c r="J13" s="94">
        <f>'09'!F9</f>
        <v>13.8</v>
      </c>
      <c r="K13" s="94">
        <f>'10'!F9</f>
        <v>4.5999999999999996</v>
      </c>
      <c r="L13" s="94">
        <f>'11'!F9</f>
        <v>2.4000000000000004</v>
      </c>
      <c r="M13" s="94">
        <f>'12'!F9</f>
        <v>0</v>
      </c>
      <c r="N13" s="94">
        <f>'13'!F9</f>
        <v>1</v>
      </c>
      <c r="O13" s="94">
        <f>'14'!F9</f>
        <v>0</v>
      </c>
      <c r="P13" s="94">
        <f>'15'!F9</f>
        <v>13.6</v>
      </c>
      <c r="Q13" s="94">
        <f>'16'!F9</f>
        <v>5</v>
      </c>
      <c r="R13" s="94">
        <f>'17'!F9</f>
        <v>5</v>
      </c>
      <c r="S13" s="94">
        <f>'18'!F9</f>
        <v>22.200000000000003</v>
      </c>
      <c r="T13" s="94">
        <f>'19'!F9</f>
        <v>0.4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12</v>
      </c>
      <c r="Z13" s="94">
        <f>'25'!F9</f>
        <v>3.6000000000000005</v>
      </c>
      <c r="AA13" s="94">
        <f>'26'!F9</f>
        <v>0.4</v>
      </c>
      <c r="AB13" s="94">
        <f>'27'!F9</f>
        <v>7.6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6.4</v>
      </c>
      <c r="AG13" s="94">
        <f t="shared" si="0"/>
        <v>134.20000000000002</v>
      </c>
      <c r="AH13" s="13"/>
      <c r="AJ13" s="14"/>
      <c r="AK13" s="17"/>
    </row>
    <row r="14" spans="1:37" x14ac:dyDescent="0.2">
      <c r="A14" s="16" t="s">
        <v>8</v>
      </c>
      <c r="B14" s="94">
        <f>'01'!F10</f>
        <v>18.7</v>
      </c>
      <c r="C14" s="94">
        <f>'02'!F10</f>
        <v>0</v>
      </c>
      <c r="D14" s="94">
        <f>'03'!F10</f>
        <v>0.6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0.79</v>
      </c>
      <c r="I14" s="94">
        <f>'08'!F10</f>
        <v>1.7</v>
      </c>
      <c r="J14" s="94">
        <f>'09'!F10</f>
        <v>12.6</v>
      </c>
      <c r="K14" s="94">
        <f>'10'!F10</f>
        <v>1.3</v>
      </c>
      <c r="L14" s="94">
        <f>'11'!F10</f>
        <v>0</v>
      </c>
      <c r="M14" s="94">
        <f>'12'!F10</f>
        <v>0</v>
      </c>
      <c r="N14" s="94">
        <f>'13'!F10</f>
        <v>5.6</v>
      </c>
      <c r="O14" s="94">
        <f>'14'!F10</f>
        <v>0</v>
      </c>
      <c r="P14" s="94">
        <f>'15'!F10</f>
        <v>11.899999999999999</v>
      </c>
      <c r="Q14" s="94">
        <f>'16'!F10</f>
        <v>0</v>
      </c>
      <c r="R14" s="94">
        <f>'17'!F10</f>
        <v>0.8</v>
      </c>
      <c r="S14" s="94">
        <f>'18'!F10</f>
        <v>12</v>
      </c>
      <c r="T14" s="94">
        <f>'19'!F10</f>
        <v>0.4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17.900000000000002</v>
      </c>
      <c r="Z14" s="94">
        <f>'25'!F10</f>
        <v>4.96</v>
      </c>
      <c r="AA14" s="94">
        <f>'26'!F10</f>
        <v>0.2</v>
      </c>
      <c r="AB14" s="94">
        <f>'27'!F10</f>
        <v>2.7199999999999998</v>
      </c>
      <c r="AC14" s="94">
        <f>'28'!F10</f>
        <v>0.2</v>
      </c>
      <c r="AD14" s="94">
        <f>'29'!F10</f>
        <v>0</v>
      </c>
      <c r="AE14" s="94">
        <f>'30'!F10</f>
        <v>0</v>
      </c>
      <c r="AF14" s="94">
        <f>'31'!F10</f>
        <v>7.06</v>
      </c>
      <c r="AG14" s="94">
        <f t="shared" si="0"/>
        <v>99.43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11.6</v>
      </c>
      <c r="C15" s="94">
        <f>'02'!F11</f>
        <v>0</v>
      </c>
      <c r="D15" s="94">
        <f>'03'!F11</f>
        <v>0.5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1.6</v>
      </c>
      <c r="I15" s="94">
        <f>'08'!F11</f>
        <v>3.4</v>
      </c>
      <c r="J15" s="94">
        <f>'09'!F11</f>
        <v>9.1999999999999993</v>
      </c>
      <c r="K15" s="94">
        <f>'10'!F11</f>
        <v>0.6</v>
      </c>
      <c r="L15" s="94">
        <f>'11'!F11</f>
        <v>0.8</v>
      </c>
      <c r="M15" s="94">
        <f>'12'!F11</f>
        <v>0</v>
      </c>
      <c r="N15" s="94">
        <f>'13'!F11</f>
        <v>4.4000000000000004</v>
      </c>
      <c r="O15" s="94">
        <f>'14'!F11</f>
        <v>0</v>
      </c>
      <c r="P15" s="94">
        <f>'15'!F11</f>
        <v>14.8</v>
      </c>
      <c r="Q15" s="94">
        <f>'16'!F11</f>
        <v>0.2</v>
      </c>
      <c r="R15" s="94">
        <f>'17'!F11</f>
        <v>0.8</v>
      </c>
      <c r="S15" s="94">
        <f>'18'!F11</f>
        <v>9.4</v>
      </c>
      <c r="T15" s="94">
        <f>'19'!F11</f>
        <v>0.2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18</v>
      </c>
      <c r="Z15" s="94">
        <f>'25'!F11</f>
        <v>4.8</v>
      </c>
      <c r="AA15" s="94">
        <f>'26'!F11</f>
        <v>0.2</v>
      </c>
      <c r="AB15" s="94">
        <f>'27'!F11</f>
        <v>5.6</v>
      </c>
      <c r="AC15" s="94">
        <f>'28'!F11</f>
        <v>1</v>
      </c>
      <c r="AD15" s="94">
        <f>'29'!F11</f>
        <v>0</v>
      </c>
      <c r="AE15" s="94">
        <f>'30'!F11</f>
        <v>0</v>
      </c>
      <c r="AF15" s="94">
        <f>'31'!F11</f>
        <v>7.2</v>
      </c>
      <c r="AG15" s="94">
        <f t="shared" si="0"/>
        <v>94.3</v>
      </c>
      <c r="AH15" s="13"/>
      <c r="AJ15" s="14"/>
      <c r="AK15" s="17"/>
    </row>
    <row r="16" spans="1:37" x14ac:dyDescent="0.2">
      <c r="A16" s="18" t="s">
        <v>9</v>
      </c>
      <c r="B16" s="76">
        <f>'01'!F12</f>
        <v>11.274999999999999</v>
      </c>
      <c r="C16" s="76">
        <f>'02'!F12</f>
        <v>0</v>
      </c>
      <c r="D16" s="76">
        <f>'03'!F12</f>
        <v>1.5874999999999999</v>
      </c>
      <c r="E16" s="76">
        <f>'04'!F12</f>
        <v>0</v>
      </c>
      <c r="F16" s="76">
        <f>'05'!F12</f>
        <v>0</v>
      </c>
      <c r="G16" s="76">
        <f>'06'!F12</f>
        <v>2.5000000000000001E-2</v>
      </c>
      <c r="H16" s="76">
        <f>'07'!F12</f>
        <v>0.79875000000000007</v>
      </c>
      <c r="I16" s="76">
        <f>'08'!F12</f>
        <v>2.9249999999999998</v>
      </c>
      <c r="J16" s="76">
        <f>'09'!F12</f>
        <v>11.612499999999999</v>
      </c>
      <c r="K16" s="76">
        <f>'10'!F12</f>
        <v>2.6750000000000003</v>
      </c>
      <c r="L16" s="76">
        <f>'11'!F12</f>
        <v>0.78749999999999998</v>
      </c>
      <c r="M16" s="76">
        <f>'12'!F12</f>
        <v>0</v>
      </c>
      <c r="N16" s="76">
        <f>'13'!F12</f>
        <v>4.6124999999999998</v>
      </c>
      <c r="O16" s="76">
        <f>'14'!F12</f>
        <v>0</v>
      </c>
      <c r="P16" s="76">
        <f>'15'!F12</f>
        <v>12.725</v>
      </c>
      <c r="Q16" s="76">
        <f>'16'!F12</f>
        <v>0.97499999999999998</v>
      </c>
      <c r="R16" s="76">
        <f>'17'!F12</f>
        <v>1.4625000000000001</v>
      </c>
      <c r="S16" s="76">
        <f>'18'!F12</f>
        <v>13.912500000000001</v>
      </c>
      <c r="T16" s="76">
        <f>'19'!F12</f>
        <v>0.51250000000000007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15.125</v>
      </c>
      <c r="Z16" s="76">
        <f>'25'!F12</f>
        <v>4.6950000000000003</v>
      </c>
      <c r="AA16" s="76">
        <f>'26'!F12</f>
        <v>0.51250000000000007</v>
      </c>
      <c r="AB16" s="76">
        <f>'27'!F12</f>
        <v>3.79</v>
      </c>
      <c r="AC16" s="76">
        <f>'28'!F12</f>
        <v>0.36249999999999999</v>
      </c>
      <c r="AD16" s="76">
        <f>'29'!F12</f>
        <v>0</v>
      </c>
      <c r="AE16" s="76">
        <f>'30'!F12</f>
        <v>0</v>
      </c>
      <c r="AF16" s="76">
        <f>'31'!F12</f>
        <v>7.173750000000001</v>
      </c>
      <c r="AG16" s="19">
        <f>AVERAGE(AG8:AG15)</f>
        <v>97.545000000000016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10.6</v>
      </c>
      <c r="C17" s="94">
        <f>'02'!F13</f>
        <v>0</v>
      </c>
      <c r="D17" s="94">
        <f>'03'!F13</f>
        <v>0.4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2</v>
      </c>
      <c r="I17" s="94">
        <f>'08'!F13</f>
        <v>2.1999999999999997</v>
      </c>
      <c r="J17" s="94">
        <f>'09'!F13</f>
        <v>10.4</v>
      </c>
      <c r="K17" s="94">
        <f>'10'!F13</f>
        <v>1</v>
      </c>
      <c r="L17" s="94">
        <f>'11'!F13</f>
        <v>0.60000000000000009</v>
      </c>
      <c r="M17" s="94">
        <f>'12'!F13</f>
        <v>0</v>
      </c>
      <c r="N17" s="94">
        <f>'13'!F13</f>
        <v>7</v>
      </c>
      <c r="O17" s="94">
        <f>'14'!F13</f>
        <v>0</v>
      </c>
      <c r="P17" s="94">
        <f>'15'!F13</f>
        <v>22</v>
      </c>
      <c r="Q17" s="94">
        <f>'16'!F13</f>
        <v>0.6</v>
      </c>
      <c r="R17" s="94">
        <f>'17'!F13</f>
        <v>59.4</v>
      </c>
      <c r="S17" s="94">
        <f>'18'!F13</f>
        <v>5.1999999999999993</v>
      </c>
      <c r="T17" s="94">
        <f>'19'!F13</f>
        <v>0.2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15.000000000000002</v>
      </c>
      <c r="Z17" s="94">
        <f>'25'!F13</f>
        <v>4.5999999999999996</v>
      </c>
      <c r="AA17" s="94">
        <f>'26'!F13</f>
        <v>0.6</v>
      </c>
      <c r="AB17" s="94">
        <f>'27'!F13</f>
        <v>4.3999999999999995</v>
      </c>
      <c r="AC17" s="94">
        <f>'28'!F13</f>
        <v>0.8</v>
      </c>
      <c r="AD17" s="94">
        <f>'29'!F13</f>
        <v>0</v>
      </c>
      <c r="AE17" s="94">
        <f>'30'!F13</f>
        <v>0</v>
      </c>
      <c r="AF17" s="94">
        <f>'31'!F13</f>
        <v>3</v>
      </c>
      <c r="AG17" s="94">
        <f>SUM(B17:AF17)</f>
        <v>150.00000000000003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6</v>
      </c>
      <c r="C18" s="94">
        <f>'02'!F14</f>
        <v>0</v>
      </c>
      <c r="D18" s="94">
        <f>'03'!F14</f>
        <v>0.5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2.7</v>
      </c>
      <c r="I18" s="94">
        <f>'08'!F14</f>
        <v>3.65</v>
      </c>
      <c r="J18" s="94">
        <f>'09'!F14</f>
        <v>12.05</v>
      </c>
      <c r="K18" s="94">
        <f>'10'!F14</f>
        <v>0.7</v>
      </c>
      <c r="L18" s="94">
        <f>'11'!F14</f>
        <v>0</v>
      </c>
      <c r="M18" s="94">
        <f>'12'!F14</f>
        <v>0</v>
      </c>
      <c r="N18" s="94">
        <f>'13'!F14</f>
        <v>6.8</v>
      </c>
      <c r="O18" s="94">
        <f>'14'!F14</f>
        <v>0</v>
      </c>
      <c r="P18" s="94">
        <f>'15'!F14</f>
        <v>11.8</v>
      </c>
      <c r="Q18" s="94">
        <f>'16'!F14</f>
        <v>0</v>
      </c>
      <c r="R18" s="94">
        <f>'17'!F14</f>
        <v>2.5</v>
      </c>
      <c r="S18" s="94">
        <f>'18'!F14</f>
        <v>3.45</v>
      </c>
      <c r="T18" s="94">
        <f>'19'!F14</f>
        <v>0.8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10.8</v>
      </c>
      <c r="Z18" s="94">
        <f>'25'!F14</f>
        <v>4.05</v>
      </c>
      <c r="AA18" s="94">
        <f>'26'!F14</f>
        <v>0</v>
      </c>
      <c r="AB18" s="94">
        <f>'27'!F14</f>
        <v>3.6999999999999997</v>
      </c>
      <c r="AC18" s="94">
        <f>'28'!F14</f>
        <v>1.6</v>
      </c>
      <c r="AD18" s="94">
        <f>'29'!F14</f>
        <v>0</v>
      </c>
      <c r="AE18" s="94">
        <f>'30'!F14</f>
        <v>0</v>
      </c>
      <c r="AF18" s="94">
        <f>'31'!F14</f>
        <v>2.4500000000000002</v>
      </c>
      <c r="AG18" s="94">
        <f t="shared" ref="AG18:AG29" si="1">SUM(B18:AF18)</f>
        <v>73.55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1.4</v>
      </c>
      <c r="C19" s="94">
        <f>'02'!F15</f>
        <v>0</v>
      </c>
      <c r="D19" s="94">
        <f>'03'!F15</f>
        <v>0.2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2.4000000000000004</v>
      </c>
      <c r="I19" s="94">
        <f>'08'!F15</f>
        <v>2.6000000000000005</v>
      </c>
      <c r="J19" s="94">
        <f>'09'!F15</f>
        <v>10.199999999999999</v>
      </c>
      <c r="K19" s="94">
        <f>'10'!F15</f>
        <v>0.60000000000000009</v>
      </c>
      <c r="L19" s="94">
        <f>'11'!F15</f>
        <v>0.2</v>
      </c>
      <c r="M19" s="94">
        <f>'12'!F15</f>
        <v>0</v>
      </c>
      <c r="N19" s="94">
        <f>'13'!F15</f>
        <v>11</v>
      </c>
      <c r="O19" s="94">
        <f>'14'!F15</f>
        <v>0</v>
      </c>
      <c r="P19" s="94">
        <f>'15'!F15</f>
        <v>19.2</v>
      </c>
      <c r="Q19" s="94">
        <f>'16'!F15</f>
        <v>1.2</v>
      </c>
      <c r="R19" s="94">
        <f>'17'!F15</f>
        <v>16.600000000000001</v>
      </c>
      <c r="S19" s="94">
        <f>'18'!F15</f>
        <v>9.1999999999999993</v>
      </c>
      <c r="T19" s="94">
        <f>'19'!F15</f>
        <v>0.4</v>
      </c>
      <c r="U19" s="94">
        <f>'20'!F15</f>
        <v>0.2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7.6</v>
      </c>
      <c r="Z19" s="94">
        <f>'25'!F15</f>
        <v>6.6</v>
      </c>
      <c r="AA19" s="94">
        <f>'26'!F15</f>
        <v>3.6</v>
      </c>
      <c r="AB19" s="94">
        <f>'27'!F15</f>
        <v>6</v>
      </c>
      <c r="AC19" s="94">
        <f>'28'!F15</f>
        <v>1</v>
      </c>
      <c r="AD19" s="94">
        <f>'29'!F15</f>
        <v>0</v>
      </c>
      <c r="AE19" s="94">
        <f>'30'!F15</f>
        <v>0</v>
      </c>
      <c r="AF19" s="94">
        <f>'31'!F15</f>
        <v>4</v>
      </c>
      <c r="AG19" s="94">
        <f t="shared" si="1"/>
        <v>104.19999999999999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5.2</v>
      </c>
      <c r="C20" s="94">
        <f>'02'!F16</f>
        <v>0</v>
      </c>
      <c r="D20" s="94">
        <f>'03'!F16</f>
        <v>0.2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3</v>
      </c>
      <c r="I20" s="94">
        <f>'08'!F16</f>
        <v>2.8000000000000003</v>
      </c>
      <c r="J20" s="94">
        <f>'09'!F16</f>
        <v>11.7</v>
      </c>
      <c r="K20" s="94">
        <f>'10'!F16</f>
        <v>0.8</v>
      </c>
      <c r="L20" s="94">
        <f>'11'!F16</f>
        <v>0.2</v>
      </c>
      <c r="M20" s="94">
        <f>'12'!F16</f>
        <v>0</v>
      </c>
      <c r="N20" s="94">
        <f>'13'!F16</f>
        <v>8</v>
      </c>
      <c r="O20" s="94">
        <f>'14'!F16</f>
        <v>0</v>
      </c>
      <c r="P20" s="94">
        <f>'15'!F16</f>
        <v>14.3</v>
      </c>
      <c r="Q20" s="94">
        <f>'16'!F16</f>
        <v>1.3</v>
      </c>
      <c r="R20" s="94">
        <f>'17'!F16</f>
        <v>14.8</v>
      </c>
      <c r="S20" s="94">
        <f>'18'!F16</f>
        <v>7</v>
      </c>
      <c r="T20" s="94">
        <f>'19'!F16</f>
        <v>1.2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9.5</v>
      </c>
      <c r="Z20" s="94">
        <f>'25'!F16</f>
        <v>7.9</v>
      </c>
      <c r="AA20" s="94">
        <f>'26'!F16</f>
        <v>4.5</v>
      </c>
      <c r="AB20" s="94">
        <f>'27'!F16</f>
        <v>7.2</v>
      </c>
      <c r="AC20" s="94">
        <f>'28'!F16</f>
        <v>0.8</v>
      </c>
      <c r="AD20" s="94">
        <f>'29'!F16</f>
        <v>0</v>
      </c>
      <c r="AE20" s="94">
        <f>'30'!F16</f>
        <v>0</v>
      </c>
      <c r="AF20" s="94">
        <f>'31'!F16</f>
        <v>5.8</v>
      </c>
      <c r="AG20" s="94">
        <f t="shared" si="1"/>
        <v>106.2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0.8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2.6999999999999997</v>
      </c>
      <c r="I21" s="94">
        <f>'08'!F17</f>
        <v>2.8</v>
      </c>
      <c r="J21" s="94">
        <f>'09'!F17</f>
        <v>10.8</v>
      </c>
      <c r="K21" s="94">
        <f>'10'!F17</f>
        <v>0.4</v>
      </c>
      <c r="L21" s="94">
        <f>'11'!F17</f>
        <v>2</v>
      </c>
      <c r="M21" s="94">
        <f>'12'!F17</f>
        <v>0</v>
      </c>
      <c r="N21" s="94">
        <f>'13'!F17</f>
        <v>8.5</v>
      </c>
      <c r="O21" s="94">
        <f>'14'!F17</f>
        <v>0</v>
      </c>
      <c r="P21" s="94">
        <f>'15'!F17</f>
        <v>10.3</v>
      </c>
      <c r="Q21" s="94">
        <f>'16'!F17</f>
        <v>0.8</v>
      </c>
      <c r="R21" s="94">
        <f>'17'!F17</f>
        <v>0.3</v>
      </c>
      <c r="S21" s="94">
        <f>'18'!F17</f>
        <v>4.8</v>
      </c>
      <c r="T21" s="94">
        <f>'19'!F17</f>
        <v>0.5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9.8000000000000007</v>
      </c>
      <c r="Z21" s="94">
        <f>'25'!F17</f>
        <v>3.5</v>
      </c>
      <c r="AA21" s="94">
        <f>'26'!F17</f>
        <v>11.5</v>
      </c>
      <c r="AB21" s="94">
        <f>'27'!F17</f>
        <v>5.5</v>
      </c>
      <c r="AC21" s="94">
        <f>'28'!F17</f>
        <v>0.3</v>
      </c>
      <c r="AD21" s="94">
        <f>'29'!F17</f>
        <v>0</v>
      </c>
      <c r="AE21" s="94">
        <f>'30'!F17</f>
        <v>0</v>
      </c>
      <c r="AF21" s="94">
        <f>'31'!F17</f>
        <v>0.8</v>
      </c>
      <c r="AG21" s="94">
        <f t="shared" si="1"/>
        <v>76.09999999999998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11.4</v>
      </c>
      <c r="C22" s="94">
        <f>'02'!F18</f>
        <v>0</v>
      </c>
      <c r="D22" s="94">
        <f>'03'!F18</f>
        <v>0.2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1.7999999999999998</v>
      </c>
      <c r="I22" s="94">
        <f>'08'!F18</f>
        <v>3.5999999999999996</v>
      </c>
      <c r="J22" s="94">
        <f>'09'!F18</f>
        <v>6</v>
      </c>
      <c r="K22" s="94">
        <f>'10'!F18</f>
        <v>0.4</v>
      </c>
      <c r="L22" s="94">
        <f>'11'!F18</f>
        <v>1.8</v>
      </c>
      <c r="M22" s="94">
        <f>'12'!F18</f>
        <v>0</v>
      </c>
      <c r="N22" s="94">
        <f>'13'!F18</f>
        <v>4.8</v>
      </c>
      <c r="O22" s="94">
        <f>'14'!F18</f>
        <v>0</v>
      </c>
      <c r="P22" s="94">
        <f>'15'!F18</f>
        <v>18.600000000000001</v>
      </c>
      <c r="Q22" s="94">
        <f>'16'!F18</f>
        <v>2.4</v>
      </c>
      <c r="R22" s="94">
        <f>'17'!F18</f>
        <v>0</v>
      </c>
      <c r="S22" s="94">
        <f>'18'!F18</f>
        <v>7</v>
      </c>
      <c r="T22" s="94">
        <f>'19'!F18</f>
        <v>0.2</v>
      </c>
      <c r="U22" s="94">
        <f>'20'!F18</f>
        <v>0.2</v>
      </c>
      <c r="V22" s="94">
        <f>'21'!F18</f>
        <v>0</v>
      </c>
      <c r="W22" s="94">
        <f>'22'!F18</f>
        <v>0</v>
      </c>
      <c r="X22" s="94">
        <f>'23'!F18</f>
        <v>0.2</v>
      </c>
      <c r="Y22" s="94">
        <f>'24'!F18</f>
        <v>17.399999999999999</v>
      </c>
      <c r="Z22" s="94">
        <f>'25'!F18</f>
        <v>4</v>
      </c>
      <c r="AA22" s="94">
        <f>'26'!F18</f>
        <v>0.4</v>
      </c>
      <c r="AB22" s="94">
        <f>'27'!F18</f>
        <v>5</v>
      </c>
      <c r="AC22" s="94">
        <f>'28'!F18</f>
        <v>0.60000000000000009</v>
      </c>
      <c r="AD22" s="94">
        <f>'29'!F18</f>
        <v>0</v>
      </c>
      <c r="AE22" s="94">
        <f>'30'!F18</f>
        <v>0</v>
      </c>
      <c r="AF22" s="94">
        <f>'31'!F18</f>
        <v>4.8</v>
      </c>
      <c r="AG22" s="94">
        <f t="shared" si="1"/>
        <v>90.8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1.8</v>
      </c>
      <c r="C23" s="94">
        <f>'02'!F19</f>
        <v>0</v>
      </c>
      <c r="D23" s="94">
        <f>'03'!F19</f>
        <v>0.5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2.4</v>
      </c>
      <c r="I23" s="94">
        <f>'08'!F19</f>
        <v>3</v>
      </c>
      <c r="J23" s="94">
        <f>'09'!F19</f>
        <v>11.8</v>
      </c>
      <c r="K23" s="94">
        <f>'10'!F19</f>
        <v>0.4</v>
      </c>
      <c r="L23" s="94">
        <f>'11'!F19</f>
        <v>0.2</v>
      </c>
      <c r="M23" s="94">
        <f>'12'!F19</f>
        <v>0</v>
      </c>
      <c r="N23" s="94">
        <f>'13'!F19</f>
        <v>7.4</v>
      </c>
      <c r="O23" s="94">
        <f>'14'!F19</f>
        <v>0</v>
      </c>
      <c r="P23" s="94">
        <f>'15'!F19</f>
        <v>12</v>
      </c>
      <c r="Q23" s="94">
        <f>'16'!F19</f>
        <v>0.6</v>
      </c>
      <c r="R23" s="94">
        <f>'17'!F19</f>
        <v>0.4</v>
      </c>
      <c r="S23" s="94">
        <f>'18'!F19</f>
        <v>3.6</v>
      </c>
      <c r="T23" s="94">
        <f>'19'!F19</f>
        <v>0.2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11</v>
      </c>
      <c r="Z23" s="94">
        <f>'25'!F19</f>
        <v>4.4000000000000004</v>
      </c>
      <c r="AA23" s="94">
        <f>'26'!F19</f>
        <v>13.2</v>
      </c>
      <c r="AB23" s="94">
        <f>'27'!F19</f>
        <v>3.6</v>
      </c>
      <c r="AC23" s="94">
        <f>'28'!F19</f>
        <v>0.6</v>
      </c>
      <c r="AD23" s="94">
        <f>'29'!F19</f>
        <v>0</v>
      </c>
      <c r="AE23" s="94">
        <f>'30'!F19</f>
        <v>0</v>
      </c>
      <c r="AF23" s="94">
        <f>'31'!F19</f>
        <v>1.4</v>
      </c>
      <c r="AG23" s="94">
        <f t="shared" si="1"/>
        <v>78.5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10.199999999999999</v>
      </c>
      <c r="C24" s="94">
        <f>'02'!F20</f>
        <v>0</v>
      </c>
      <c r="D24" s="94">
        <f>'03'!F20</f>
        <v>0.5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3</v>
      </c>
      <c r="I24" s="94">
        <f>'08'!F20</f>
        <v>3.2</v>
      </c>
      <c r="J24" s="94">
        <f>'09'!F20</f>
        <v>12.3</v>
      </c>
      <c r="K24" s="94">
        <f>'10'!F20</f>
        <v>1</v>
      </c>
      <c r="L24" s="94">
        <f>'11'!F20</f>
        <v>0.5</v>
      </c>
      <c r="M24" s="94">
        <f>'12'!F20</f>
        <v>0</v>
      </c>
      <c r="N24" s="94">
        <f>'13'!F20</f>
        <v>6.2</v>
      </c>
      <c r="O24" s="94">
        <f>'14'!F20</f>
        <v>0</v>
      </c>
      <c r="P24" s="94">
        <f>'15'!F20</f>
        <v>11.5</v>
      </c>
      <c r="Q24" s="94">
        <f>'16'!F20</f>
        <v>1.7</v>
      </c>
      <c r="R24" s="94">
        <f>'17'!F20</f>
        <v>1.1000000000000001</v>
      </c>
      <c r="S24" s="94">
        <f>'18'!F20</f>
        <v>4</v>
      </c>
      <c r="T24" s="94">
        <f>'19'!F20</f>
        <v>1.3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12.7</v>
      </c>
      <c r="Z24" s="94">
        <f>'25'!F20</f>
        <v>3.8</v>
      </c>
      <c r="AA24" s="94">
        <f>'26'!F20</f>
        <v>3</v>
      </c>
      <c r="AB24" s="94">
        <f>'27'!F20</f>
        <v>3.8</v>
      </c>
      <c r="AC24" s="94">
        <f>'28'!F20</f>
        <v>1.7</v>
      </c>
      <c r="AD24" s="94">
        <f>'29'!F20</f>
        <v>0</v>
      </c>
      <c r="AE24" s="94">
        <f>'30'!F20</f>
        <v>0</v>
      </c>
      <c r="AF24" s="94">
        <f>'31'!F20</f>
        <v>3.5</v>
      </c>
      <c r="AG24" s="94">
        <f t="shared" si="1"/>
        <v>85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1.4</v>
      </c>
      <c r="C25" s="94">
        <f>'02'!F21</f>
        <v>0</v>
      </c>
      <c r="D25" s="94">
        <f>'03'!F21</f>
        <v>0.2</v>
      </c>
      <c r="E25" s="94">
        <f>'04'!F21</f>
        <v>0</v>
      </c>
      <c r="F25" s="94">
        <f>'05'!F21</f>
        <v>0</v>
      </c>
      <c r="G25" s="94">
        <f>'06'!F21</f>
        <v>1</v>
      </c>
      <c r="H25" s="94">
        <f>'07'!F21</f>
        <v>0.8</v>
      </c>
      <c r="I25" s="94">
        <f>'08'!F21</f>
        <v>4.5</v>
      </c>
      <c r="J25" s="94">
        <f>'09'!F21</f>
        <v>8.8000000000000007</v>
      </c>
      <c r="K25" s="94">
        <f>'10'!F21</f>
        <v>0.2</v>
      </c>
      <c r="L25" s="94">
        <f>'11'!F21</f>
        <v>0.4</v>
      </c>
      <c r="M25" s="94">
        <f>'12'!F21</f>
        <v>0</v>
      </c>
      <c r="N25" s="94">
        <f>'13'!F21</f>
        <v>12.2</v>
      </c>
      <c r="O25" s="94">
        <f>'14'!F21</f>
        <v>0.2</v>
      </c>
      <c r="P25" s="94">
        <f>'15'!F21</f>
        <v>16.8</v>
      </c>
      <c r="Q25" s="94">
        <f>'16'!F21</f>
        <v>0.8</v>
      </c>
      <c r="R25" s="94">
        <f>'17'!F21</f>
        <v>8.4</v>
      </c>
      <c r="S25" s="94">
        <f>'18'!F21</f>
        <v>9</v>
      </c>
      <c r="T25" s="94">
        <f>'19'!F21</f>
        <v>0.4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0.2</v>
      </c>
      <c r="Y25" s="94">
        <f>'24'!F21</f>
        <v>8.3999999999999986</v>
      </c>
      <c r="Z25" s="94">
        <f>'25'!F21</f>
        <v>5</v>
      </c>
      <c r="AA25" s="94">
        <f>'26'!F21</f>
        <v>0.60000000000000009</v>
      </c>
      <c r="AB25" s="94">
        <f>'27'!F21</f>
        <v>9.4</v>
      </c>
      <c r="AC25" s="94">
        <f>'28'!F21</f>
        <v>0.4</v>
      </c>
      <c r="AD25" s="94">
        <f>'29'!F21</f>
        <v>0</v>
      </c>
      <c r="AE25" s="94">
        <f>'30'!F21</f>
        <v>0</v>
      </c>
      <c r="AF25" s="94">
        <f>'31'!F21</f>
        <v>0.2</v>
      </c>
      <c r="AG25" s="94">
        <f t="shared" si="1"/>
        <v>89.3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6.86</v>
      </c>
      <c r="C26" s="94">
        <f>'02'!F22</f>
        <v>0</v>
      </c>
      <c r="D26" s="94">
        <f>'03'!F22</f>
        <v>0.2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1.9</v>
      </c>
      <c r="I26" s="94">
        <f>'08'!F22</f>
        <v>3.9</v>
      </c>
      <c r="J26" s="94">
        <f>'09'!F22</f>
        <v>8</v>
      </c>
      <c r="K26" s="94">
        <f>'10'!F22</f>
        <v>0.4</v>
      </c>
      <c r="L26" s="94">
        <f>'11'!F22</f>
        <v>0</v>
      </c>
      <c r="M26" s="94">
        <f>'12'!F22</f>
        <v>0</v>
      </c>
      <c r="N26" s="94">
        <f>'13'!F22</f>
        <v>5</v>
      </c>
      <c r="O26" s="94">
        <f>'14'!F22</f>
        <v>0</v>
      </c>
      <c r="P26" s="94">
        <f>'15'!F22</f>
        <v>18</v>
      </c>
      <c r="Q26" s="94">
        <f>'16'!F22</f>
        <v>0</v>
      </c>
      <c r="R26" s="94">
        <f>'17'!F22</f>
        <v>11.6</v>
      </c>
      <c r="S26" s="94">
        <f>'18'!F22</f>
        <v>0</v>
      </c>
      <c r="T26" s="94">
        <f>'19'!F22</f>
        <v>0.4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7.4</v>
      </c>
      <c r="Z26" s="94">
        <f>'25'!F22</f>
        <v>5.9500000000000011</v>
      </c>
      <c r="AA26" s="94">
        <f>'26'!F22</f>
        <v>0</v>
      </c>
      <c r="AB26" s="94">
        <f>'27'!F22</f>
        <v>8.25</v>
      </c>
      <c r="AC26" s="94">
        <f>'28'!F22</f>
        <v>0.4</v>
      </c>
      <c r="AD26" s="94">
        <f>'29'!F22</f>
        <v>0</v>
      </c>
      <c r="AE26" s="94">
        <f>'30'!F22</f>
        <v>0</v>
      </c>
      <c r="AF26" s="94">
        <f>'31'!F22</f>
        <v>3</v>
      </c>
      <c r="AG26" s="94">
        <f t="shared" si="1"/>
        <v>81.260000000000005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2.8</v>
      </c>
      <c r="C27" s="94">
        <f>'02'!F23</f>
        <v>0</v>
      </c>
      <c r="D27" s="94">
        <f>'03'!F23</f>
        <v>0.5</v>
      </c>
      <c r="E27" s="94">
        <f>'04'!F23</f>
        <v>0</v>
      </c>
      <c r="F27" s="94">
        <f>'05'!F23</f>
        <v>0</v>
      </c>
      <c r="G27" s="94">
        <f>'06'!F23</f>
        <v>0.5</v>
      </c>
      <c r="H27" s="94">
        <f>'07'!F23</f>
        <v>0.7</v>
      </c>
      <c r="I27" s="94">
        <f>'08'!F23</f>
        <v>3</v>
      </c>
      <c r="J27" s="94">
        <f>'09'!F23</f>
        <v>11.7</v>
      </c>
      <c r="K27" s="94">
        <f>'10'!F23</f>
        <v>0</v>
      </c>
      <c r="L27" s="94">
        <f>'11'!F23</f>
        <v>1.2</v>
      </c>
      <c r="M27" s="94">
        <f>'12'!F23</f>
        <v>0</v>
      </c>
      <c r="N27" s="94">
        <f>'13'!F23</f>
        <v>15</v>
      </c>
      <c r="O27" s="94">
        <f>'14'!F23</f>
        <v>0</v>
      </c>
      <c r="P27" s="94">
        <f>'15'!F23</f>
        <v>16.100000000000001</v>
      </c>
      <c r="Q27" s="94">
        <f>'16'!F23</f>
        <v>1</v>
      </c>
      <c r="R27" s="94">
        <f>'17'!F23</f>
        <v>52.5</v>
      </c>
      <c r="S27" s="94">
        <f>'18'!F23</f>
        <v>8.1</v>
      </c>
      <c r="T27" s="94">
        <f>'19'!F23</f>
        <v>0.3</v>
      </c>
      <c r="U27" s="94">
        <f>'20'!F23</f>
        <v>0.2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18</v>
      </c>
      <c r="Z27" s="94">
        <f>'25'!F23</f>
        <v>7.8</v>
      </c>
      <c r="AA27" s="94">
        <f>'26'!F23</f>
        <v>0.2</v>
      </c>
      <c r="AB27" s="94">
        <f>'27'!F23</f>
        <v>11.200000000000001</v>
      </c>
      <c r="AC27" s="94">
        <f>'28'!F23</f>
        <v>1.6</v>
      </c>
      <c r="AD27" s="94">
        <f>'29'!F23</f>
        <v>0</v>
      </c>
      <c r="AE27" s="94">
        <f>'30'!F23</f>
        <v>0</v>
      </c>
      <c r="AF27" s="94">
        <f>'31'!F23</f>
        <v>2</v>
      </c>
      <c r="AG27" s="94">
        <f t="shared" si="1"/>
        <v>154.39999999999998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5.3145454545454536</v>
      </c>
      <c r="C28" s="76">
        <f>'02'!F24</f>
        <v>0</v>
      </c>
      <c r="D28" s="76">
        <f>'03'!F24</f>
        <v>0.30909090909090914</v>
      </c>
      <c r="E28" s="76">
        <f>'04'!F24</f>
        <v>0</v>
      </c>
      <c r="F28" s="76">
        <f>'05'!F24</f>
        <v>0</v>
      </c>
      <c r="G28" s="76">
        <f>'06'!F24</f>
        <v>0.13636363636363635</v>
      </c>
      <c r="H28" s="76">
        <f>'07'!F24</f>
        <v>2.127272727272727</v>
      </c>
      <c r="I28" s="76">
        <f>'08'!F24</f>
        <v>3.2045454545454546</v>
      </c>
      <c r="J28" s="76">
        <f>'09'!F24</f>
        <v>10.340909090909092</v>
      </c>
      <c r="K28" s="76">
        <f>'10'!F24</f>
        <v>0.53636363636363638</v>
      </c>
      <c r="L28" s="76">
        <f>'11'!F24</f>
        <v>0.6454545454545455</v>
      </c>
      <c r="M28" s="76">
        <f>'12'!F24</f>
        <v>0</v>
      </c>
      <c r="N28" s="76">
        <f>'13'!F24</f>
        <v>8.3545454545454536</v>
      </c>
      <c r="O28" s="128">
        <f>'14'!F24</f>
        <v>1.8181818181818184E-2</v>
      </c>
      <c r="P28" s="76">
        <f>'15'!F24</f>
        <v>15.509090909090908</v>
      </c>
      <c r="Q28" s="76">
        <f>'16'!F24</f>
        <v>0.94545454545454533</v>
      </c>
      <c r="R28" s="76">
        <f>'17'!F24</f>
        <v>15.236363636363636</v>
      </c>
      <c r="S28" s="76">
        <f>'18'!F24</f>
        <v>5.5772727272727272</v>
      </c>
      <c r="T28" s="76">
        <f>'19'!F24</f>
        <v>0.53636363636363638</v>
      </c>
      <c r="U28" s="76">
        <f>'20'!F24</f>
        <v>5.4545454545454557E-2</v>
      </c>
      <c r="V28" s="76">
        <f>'21'!F24</f>
        <v>0</v>
      </c>
      <c r="W28" s="76">
        <f>'22'!F24</f>
        <v>0</v>
      </c>
      <c r="X28" s="128">
        <f>'23'!F24</f>
        <v>3.6363636363636369E-2</v>
      </c>
      <c r="Y28" s="76">
        <f>'24'!F24</f>
        <v>11.6</v>
      </c>
      <c r="Z28" s="76">
        <f>'25'!F24</f>
        <v>5.2363636363636354</v>
      </c>
      <c r="AA28" s="76">
        <f>'26'!F24</f>
        <v>3.4181818181818184</v>
      </c>
      <c r="AB28" s="76">
        <f>'27'!F24</f>
        <v>6.1863636363636365</v>
      </c>
      <c r="AC28" s="76">
        <f>'28'!F24</f>
        <v>0.89090909090909076</v>
      </c>
      <c r="AD28" s="76">
        <f>'29'!F24</f>
        <v>0</v>
      </c>
      <c r="AE28" s="76">
        <f>'30'!F24</f>
        <v>0</v>
      </c>
      <c r="AF28" s="76">
        <f>'31'!F24</f>
        <v>2.8136363636363635</v>
      </c>
      <c r="AG28" s="19">
        <f>AVERAGE(AG17:AG27)</f>
        <v>99.028181818181807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14</v>
      </c>
      <c r="C29" s="94">
        <f>'02'!F25</f>
        <v>0</v>
      </c>
      <c r="D29" s="94">
        <f>'03'!F25</f>
        <v>0.8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1.2000000000000002</v>
      </c>
      <c r="I29" s="94">
        <f>'08'!F25</f>
        <v>5.2</v>
      </c>
      <c r="J29" s="94">
        <f>'09'!F25</f>
        <v>9.4</v>
      </c>
      <c r="K29" s="94">
        <f>'10'!F25</f>
        <v>0.3</v>
      </c>
      <c r="L29" s="94">
        <f>'11'!F25</f>
        <v>1.1000000000000001</v>
      </c>
      <c r="M29" s="94">
        <f>'12'!F25</f>
        <v>0</v>
      </c>
      <c r="N29" s="94">
        <f>'13'!F25</f>
        <v>5</v>
      </c>
      <c r="O29" s="94">
        <f>'14'!F25</f>
        <v>0</v>
      </c>
      <c r="P29" s="94">
        <f>'15'!F25</f>
        <v>20</v>
      </c>
      <c r="Q29" s="94">
        <f>'16'!F25</f>
        <v>0.5</v>
      </c>
      <c r="R29" s="94">
        <f>'17'!F25</f>
        <v>0.8</v>
      </c>
      <c r="S29" s="94">
        <f>'18'!F25</f>
        <v>12</v>
      </c>
      <c r="T29" s="94">
        <f>'19'!F25</f>
        <v>1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14.3</v>
      </c>
      <c r="Z29" s="94">
        <f>'25'!F25</f>
        <v>8.1999999999999993</v>
      </c>
      <c r="AA29" s="94">
        <f>'26'!F25</f>
        <v>0.3</v>
      </c>
      <c r="AB29" s="94">
        <f>'27'!F25</f>
        <v>6</v>
      </c>
      <c r="AC29" s="94">
        <f>'28'!F25</f>
        <v>0.5</v>
      </c>
      <c r="AD29" s="94">
        <f>'29'!F25</f>
        <v>0</v>
      </c>
      <c r="AE29" s="94">
        <f>'30'!F25</f>
        <v>0</v>
      </c>
      <c r="AF29" s="94">
        <f>'31'!F25</f>
        <v>3.8000000000000003</v>
      </c>
      <c r="AG29" s="94">
        <f t="shared" si="1"/>
        <v>104.39999999999999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1.2</v>
      </c>
      <c r="C30" s="94">
        <f>'02'!F26</f>
        <v>0</v>
      </c>
      <c r="D30" s="94">
        <f>'03'!F26</f>
        <v>0.4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1.8</v>
      </c>
      <c r="I30" s="94">
        <f>'08'!F26</f>
        <v>4.2</v>
      </c>
      <c r="J30" s="94">
        <f>'09'!F26</f>
        <v>8.6</v>
      </c>
      <c r="K30" s="94">
        <f>'10'!F26</f>
        <v>0.4</v>
      </c>
      <c r="L30" s="94">
        <f>'11'!F26</f>
        <v>1.2000000000000002</v>
      </c>
      <c r="M30" s="94">
        <f>'12'!F26</f>
        <v>0</v>
      </c>
      <c r="N30" s="94">
        <f>'13'!F26</f>
        <v>5.2</v>
      </c>
      <c r="O30" s="94">
        <f>'14'!F26</f>
        <v>0</v>
      </c>
      <c r="P30" s="94">
        <f>'15'!F26</f>
        <v>16.600000000000001</v>
      </c>
      <c r="Q30" s="94">
        <f>'16'!F26</f>
        <v>3</v>
      </c>
      <c r="R30" s="94">
        <f>'17'!F26</f>
        <v>0.2</v>
      </c>
      <c r="S30" s="94">
        <f>'18'!F26</f>
        <v>12</v>
      </c>
      <c r="T30" s="94">
        <f>'19'!F26</f>
        <v>0.2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12.3</v>
      </c>
      <c r="Z30" s="94">
        <f>'25'!F26</f>
        <v>4.8</v>
      </c>
      <c r="AA30" s="94">
        <f>'26'!F26</f>
        <v>0.2</v>
      </c>
      <c r="AB30" s="94">
        <f>'27'!F26</f>
        <v>6</v>
      </c>
      <c r="AC30" s="94">
        <f>'28'!F26</f>
        <v>0.60000000000000009</v>
      </c>
      <c r="AD30" s="94">
        <f>'29'!F26</f>
        <v>0</v>
      </c>
      <c r="AE30" s="94">
        <f>'30'!F26</f>
        <v>0</v>
      </c>
      <c r="AF30" s="94">
        <f>'31'!F26</f>
        <v>9.4</v>
      </c>
      <c r="AG30" s="94">
        <f>SUM(B30:AF30)</f>
        <v>88.3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7.6</v>
      </c>
      <c r="C31" s="76">
        <f>'02'!F27</f>
        <v>0</v>
      </c>
      <c r="D31" s="76">
        <f>'03'!F27</f>
        <v>0.60000000000000009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1.5</v>
      </c>
      <c r="I31" s="76">
        <f>'08'!F27</f>
        <v>4.7</v>
      </c>
      <c r="J31" s="76">
        <f>'09'!F27</f>
        <v>9</v>
      </c>
      <c r="K31" s="76">
        <f>'10'!F27</f>
        <v>0.35</v>
      </c>
      <c r="L31" s="76">
        <f>'11'!F27</f>
        <v>1.1500000000000001</v>
      </c>
      <c r="M31" s="76">
        <f>'12'!F27</f>
        <v>0</v>
      </c>
      <c r="N31" s="76">
        <f>'13'!F27</f>
        <v>5.0999999999999996</v>
      </c>
      <c r="O31" s="76">
        <f>'14'!F27</f>
        <v>0</v>
      </c>
      <c r="P31" s="76">
        <f>'15'!F27</f>
        <v>18.3</v>
      </c>
      <c r="Q31" s="76">
        <f>'16'!F27</f>
        <v>1.75</v>
      </c>
      <c r="R31" s="76">
        <f>'17'!F27</f>
        <v>0.5</v>
      </c>
      <c r="S31" s="76">
        <f>'18'!F27</f>
        <v>12</v>
      </c>
      <c r="T31" s="76">
        <f>'19'!F27</f>
        <v>0.6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13.3</v>
      </c>
      <c r="Z31" s="76">
        <f>'25'!F27</f>
        <v>6.5</v>
      </c>
      <c r="AA31" s="76">
        <f>'26'!F27</f>
        <v>0.25</v>
      </c>
      <c r="AB31" s="76">
        <f>'27'!F27</f>
        <v>6</v>
      </c>
      <c r="AC31" s="76">
        <f>'28'!F27</f>
        <v>0.55000000000000004</v>
      </c>
      <c r="AD31" s="76">
        <f>'29'!F27</f>
        <v>0</v>
      </c>
      <c r="AE31" s="76">
        <f>'30'!F27</f>
        <v>0</v>
      </c>
      <c r="AF31" s="76">
        <f>'31'!F27</f>
        <v>6.6000000000000005</v>
      </c>
      <c r="AG31" s="19">
        <f>AVERAGE(AG29:AG30)</f>
        <v>96.35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13.8</v>
      </c>
      <c r="C32" s="94">
        <f>'02'!F28</f>
        <v>0</v>
      </c>
      <c r="D32" s="94">
        <f>'03'!F28</f>
        <v>0.8</v>
      </c>
      <c r="E32" s="94">
        <f>'04'!F28</f>
        <v>0</v>
      </c>
      <c r="F32" s="94">
        <f>'05'!F28</f>
        <v>0</v>
      </c>
      <c r="G32" s="94">
        <f>'06'!F28</f>
        <v>0.9</v>
      </c>
      <c r="H32" s="94">
        <f>'07'!F28</f>
        <v>0.5</v>
      </c>
      <c r="I32" s="94">
        <f>'08'!F28</f>
        <v>4.8</v>
      </c>
      <c r="J32" s="94">
        <f>'09'!F28</f>
        <v>6</v>
      </c>
      <c r="K32" s="94">
        <f>'10'!F28</f>
        <v>1.1000000000000001</v>
      </c>
      <c r="L32" s="94">
        <f>'11'!F28</f>
        <v>0.8</v>
      </c>
      <c r="M32" s="94">
        <f>'12'!F28</f>
        <v>0</v>
      </c>
      <c r="N32" s="94">
        <f>'13'!F28</f>
        <v>4.7</v>
      </c>
      <c r="O32" s="94">
        <f>'14'!F28</f>
        <v>0</v>
      </c>
      <c r="P32" s="94">
        <f>'15'!F28</f>
        <v>9.1999999999999993</v>
      </c>
      <c r="Q32" s="94">
        <f>'16'!F28</f>
        <v>2.6</v>
      </c>
      <c r="R32" s="94">
        <f>'17'!F28</f>
        <v>2.2000000000000002</v>
      </c>
      <c r="S32" s="94">
        <f>'18'!F28</f>
        <v>10.1</v>
      </c>
      <c r="T32" s="94">
        <f>'19'!F28</f>
        <v>5</v>
      </c>
      <c r="U32" s="94">
        <f>'20'!F28</f>
        <v>0.30000000000000004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11</v>
      </c>
      <c r="Z32" s="94">
        <f>'25'!F28</f>
        <v>5.7</v>
      </c>
      <c r="AA32" s="94">
        <f>'26'!F28</f>
        <v>2</v>
      </c>
      <c r="AB32" s="94">
        <f>'27'!F28</f>
        <v>8.6000000000000014</v>
      </c>
      <c r="AC32" s="94">
        <f>'28'!F28</f>
        <v>0.4</v>
      </c>
      <c r="AD32" s="94">
        <f>'29'!F28</f>
        <v>0</v>
      </c>
      <c r="AE32" s="94">
        <f>'30'!F28</f>
        <v>0</v>
      </c>
      <c r="AF32" s="94">
        <f>'31'!F28</f>
        <v>3.4</v>
      </c>
      <c r="AG32" s="94">
        <f>SUM(B32:AF32)</f>
        <v>93.900000000000034</v>
      </c>
      <c r="AJ32" s="14"/>
      <c r="AK32" s="17"/>
    </row>
    <row r="33" spans="1:37" x14ac:dyDescent="0.2">
      <c r="A33" s="16" t="s">
        <v>26</v>
      </c>
      <c r="B33" s="94">
        <f>'01'!F29</f>
        <v>4.2</v>
      </c>
      <c r="C33" s="94">
        <f>'02'!F29</f>
        <v>0</v>
      </c>
      <c r="D33" s="94">
        <f>'03'!F29</f>
        <v>1.6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0.60000000000000009</v>
      </c>
      <c r="I33" s="94">
        <f>'08'!F29</f>
        <v>4.2</v>
      </c>
      <c r="J33" s="94">
        <f>'09'!F29</f>
        <v>9.1999999999999993</v>
      </c>
      <c r="K33" s="94">
        <f>'10'!F29</f>
        <v>6.8000000000000007</v>
      </c>
      <c r="L33" s="94">
        <f>'11'!F29</f>
        <v>0.4</v>
      </c>
      <c r="M33" s="94">
        <f>'12'!F29</f>
        <v>0</v>
      </c>
      <c r="N33" s="94">
        <f>'13'!F29</f>
        <v>4.4000000000000004</v>
      </c>
      <c r="O33" s="94">
        <f>'14'!F29</f>
        <v>0</v>
      </c>
      <c r="P33" s="94">
        <f>'15'!F29</f>
        <v>13.4</v>
      </c>
      <c r="Q33" s="94">
        <f>'16'!F29</f>
        <v>0.6</v>
      </c>
      <c r="R33" s="94">
        <f>'17'!F29</f>
        <v>0.4</v>
      </c>
      <c r="S33" s="94">
        <f>'18'!F29</f>
        <v>17</v>
      </c>
      <c r="T33" s="94">
        <f>'19'!F29</f>
        <v>0.2</v>
      </c>
      <c r="U33" s="94">
        <f>'20'!F29</f>
        <v>0.2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13.4</v>
      </c>
      <c r="Z33" s="94">
        <f>'25'!F29</f>
        <v>5.8</v>
      </c>
      <c r="AA33" s="94">
        <f>'26'!F29</f>
        <v>0</v>
      </c>
      <c r="AB33" s="94">
        <f>'27'!F29</f>
        <v>5.2</v>
      </c>
      <c r="AC33" s="94">
        <f>'28'!F29</f>
        <v>0.2</v>
      </c>
      <c r="AD33" s="94">
        <f>'29'!F29</f>
        <v>0</v>
      </c>
      <c r="AE33" s="94">
        <f>'30'!F29</f>
        <v>0</v>
      </c>
      <c r="AF33" s="94">
        <f>'31'!F29</f>
        <v>3</v>
      </c>
      <c r="AG33" s="94">
        <f>SUM(B33:AF33)</f>
        <v>90.800000000000011</v>
      </c>
      <c r="AJ33" s="14"/>
      <c r="AK33" s="17"/>
    </row>
    <row r="34" spans="1:37" x14ac:dyDescent="0.2">
      <c r="A34" s="16" t="s">
        <v>27</v>
      </c>
      <c r="B34" s="94">
        <f>'01'!F30</f>
        <v>13.6</v>
      </c>
      <c r="C34" s="94">
        <f>'02'!F30</f>
        <v>0</v>
      </c>
      <c r="D34" s="94">
        <f>'03'!F30</f>
        <v>0.5</v>
      </c>
      <c r="E34" s="94">
        <f>'04'!F30</f>
        <v>0</v>
      </c>
      <c r="F34" s="94">
        <f>'05'!F30</f>
        <v>0</v>
      </c>
      <c r="G34" s="94">
        <f>'06'!F30</f>
        <v>0.2</v>
      </c>
      <c r="H34" s="94">
        <f>'07'!F30</f>
        <v>1.5</v>
      </c>
      <c r="I34" s="94">
        <f>'08'!F30</f>
        <v>6.5</v>
      </c>
      <c r="J34" s="94">
        <f>'09'!F30</f>
        <v>8.5</v>
      </c>
      <c r="K34" s="94">
        <f>'10'!F30</f>
        <v>0.89999999999999991</v>
      </c>
      <c r="L34" s="94">
        <f>'11'!F30</f>
        <v>0.5</v>
      </c>
      <c r="M34" s="94">
        <f>'12'!F30</f>
        <v>0</v>
      </c>
      <c r="N34" s="94">
        <f>'13'!F30</f>
        <v>3.8</v>
      </c>
      <c r="O34" s="94">
        <f>'14'!F30</f>
        <v>0</v>
      </c>
      <c r="P34" s="94">
        <f>'15'!F30</f>
        <v>14.5</v>
      </c>
      <c r="Q34" s="94">
        <f>'16'!F30</f>
        <v>4</v>
      </c>
      <c r="R34" s="94">
        <f>'17'!F30</f>
        <v>0</v>
      </c>
      <c r="S34" s="94">
        <f>'18'!F30</f>
        <v>9.5</v>
      </c>
      <c r="T34" s="94">
        <f>'19'!F30</f>
        <v>1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12.2</v>
      </c>
      <c r="Z34" s="94">
        <f>'25'!F30</f>
        <v>5.6</v>
      </c>
      <c r="AA34" s="94">
        <f>'26'!F30</f>
        <v>3.3</v>
      </c>
      <c r="AB34" s="94">
        <f>'27'!F30</f>
        <v>5.2</v>
      </c>
      <c r="AC34" s="94">
        <f>'28'!F30</f>
        <v>0.8</v>
      </c>
      <c r="AD34" s="94">
        <f>'29'!F30</f>
        <v>0</v>
      </c>
      <c r="AE34" s="94">
        <f>'30'!F30</f>
        <v>0</v>
      </c>
      <c r="AF34" s="94">
        <f>'31'!F30</f>
        <v>4.2</v>
      </c>
      <c r="AG34" s="94">
        <f>SUM(B34:AF34)</f>
        <v>96.3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10.533333333333333</v>
      </c>
      <c r="C35" s="76">
        <f>'02'!F31</f>
        <v>0</v>
      </c>
      <c r="D35" s="76">
        <f>'03'!F31</f>
        <v>0.96666666666666679</v>
      </c>
      <c r="E35" s="76">
        <f>'04'!F31</f>
        <v>0</v>
      </c>
      <c r="F35" s="76">
        <f>'05'!F31</f>
        <v>0</v>
      </c>
      <c r="G35" s="76">
        <f>'06'!F31</f>
        <v>0.3666666666666667</v>
      </c>
      <c r="H35" s="76">
        <f>'07'!F31</f>
        <v>0.8666666666666667</v>
      </c>
      <c r="I35" s="76">
        <f>'08'!F31</f>
        <v>5.166666666666667</v>
      </c>
      <c r="J35" s="76">
        <f>'09'!F31</f>
        <v>7.8999999999999995</v>
      </c>
      <c r="K35" s="76">
        <f>'10'!F31</f>
        <v>2.9333333333333336</v>
      </c>
      <c r="L35" s="76">
        <f>'11'!F31</f>
        <v>0.56666666666666676</v>
      </c>
      <c r="M35" s="76">
        <f>'12'!F31</f>
        <v>0</v>
      </c>
      <c r="N35" s="76">
        <f>'13'!F31</f>
        <v>4.3000000000000007</v>
      </c>
      <c r="O35" s="76">
        <f>'14'!F31</f>
        <v>0</v>
      </c>
      <c r="P35" s="76">
        <f>'15'!F31</f>
        <v>12.366666666666667</v>
      </c>
      <c r="Q35" s="76">
        <f>'16'!F31</f>
        <v>2.4</v>
      </c>
      <c r="R35" s="76">
        <f>'17'!F31</f>
        <v>0.8666666666666667</v>
      </c>
      <c r="S35" s="76">
        <f>'18'!F31</f>
        <v>12.200000000000001</v>
      </c>
      <c r="T35" s="76">
        <f>'19'!F31</f>
        <v>2.0666666666666669</v>
      </c>
      <c r="U35" s="76">
        <f>'20'!F31</f>
        <v>0.16666666666666666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12.199999999999998</v>
      </c>
      <c r="Z35" s="76">
        <f>'25'!F31</f>
        <v>5.7</v>
      </c>
      <c r="AA35" s="76">
        <f>'26'!F31</f>
        <v>1.7666666666666666</v>
      </c>
      <c r="AB35" s="76">
        <f>'27'!F31</f>
        <v>6.333333333333333</v>
      </c>
      <c r="AC35" s="76">
        <f>'28'!F31</f>
        <v>0.46666666666666673</v>
      </c>
      <c r="AD35" s="76">
        <f>'29'!F31</f>
        <v>0</v>
      </c>
      <c r="AE35" s="76">
        <f>'30'!F31</f>
        <v>0</v>
      </c>
      <c r="AF35" s="76">
        <f>'31'!F31</f>
        <v>3.5333333333333337</v>
      </c>
      <c r="AG35" s="19">
        <f>AVERAGE(AG32:AG34)</f>
        <v>93.666666666666686</v>
      </c>
      <c r="AH35" s="145">
        <f>MAX(B8:AF44)</f>
        <v>66</v>
      </c>
      <c r="AJ35" s="14"/>
      <c r="AK35" s="14"/>
    </row>
    <row r="36" spans="1:37" x14ac:dyDescent="0.2">
      <c r="A36" s="16" t="s">
        <v>45</v>
      </c>
      <c r="B36" s="94">
        <f>'01'!F32</f>
        <v>0.8</v>
      </c>
      <c r="C36" s="94">
        <f>'02'!F32</f>
        <v>0</v>
      </c>
      <c r="D36" s="94">
        <f>'03'!F32</f>
        <v>1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8.5</v>
      </c>
      <c r="K36" s="94">
        <f>'10'!F32</f>
        <v>1.7999999999999998</v>
      </c>
      <c r="L36" s="94">
        <f>'11'!F32</f>
        <v>3</v>
      </c>
      <c r="M36" s="94">
        <f>'12'!F32</f>
        <v>0</v>
      </c>
      <c r="N36" s="94">
        <f>'13'!F32</f>
        <v>9.6</v>
      </c>
      <c r="O36" s="94">
        <f>'14'!F32</f>
        <v>0</v>
      </c>
      <c r="P36" s="94">
        <f>'15'!F32</f>
        <v>8.6</v>
      </c>
      <c r="Q36" s="94">
        <f>'16'!F32</f>
        <v>0.6</v>
      </c>
      <c r="R36" s="94">
        <f>'17'!F32</f>
        <v>66</v>
      </c>
      <c r="S36" s="94">
        <f>'18'!F32</f>
        <v>10.799999999999999</v>
      </c>
      <c r="T36" s="94">
        <f>'19'!F32</f>
        <v>0.60000000000000009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11.999999999999998</v>
      </c>
      <c r="Z36" s="94">
        <f>'25'!F32</f>
        <v>4</v>
      </c>
      <c r="AA36" s="94">
        <f>'26'!F32</f>
        <v>1.8</v>
      </c>
      <c r="AB36" s="94">
        <f>'27'!F32</f>
        <v>8</v>
      </c>
      <c r="AC36" s="94">
        <f>'28'!F32</f>
        <v>0.2</v>
      </c>
      <c r="AD36" s="94">
        <f>'29'!F32</f>
        <v>0</v>
      </c>
      <c r="AE36" s="94">
        <f>'30'!F32</f>
        <v>0</v>
      </c>
      <c r="AF36" s="94">
        <f>'31'!F32</f>
        <v>5.6</v>
      </c>
      <c r="AG36" s="94">
        <f t="shared" ref="AG36:AG42" si="2">SUM(B36:AF36)</f>
        <v>142.89999999999998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1.2</v>
      </c>
      <c r="C37" s="94">
        <f>'02'!F33</f>
        <v>0</v>
      </c>
      <c r="D37" s="94">
        <f>'03'!F33</f>
        <v>0.6</v>
      </c>
      <c r="E37" s="94">
        <f>'04'!F33</f>
        <v>0</v>
      </c>
      <c r="F37" s="94">
        <f>'05'!F33</f>
        <v>0</v>
      </c>
      <c r="G37" s="94">
        <f>'06'!F33</f>
        <v>3</v>
      </c>
      <c r="H37" s="94">
        <f>'07'!F33</f>
        <v>7.7</v>
      </c>
      <c r="I37" s="94">
        <f>'08'!F33</f>
        <v>6.1999999999999993</v>
      </c>
      <c r="J37" s="94">
        <f>'09'!F33</f>
        <v>2.4</v>
      </c>
      <c r="K37" s="94">
        <f>'10'!F33</f>
        <v>4.2</v>
      </c>
      <c r="L37" s="94">
        <f>'11'!F33</f>
        <v>3</v>
      </c>
      <c r="M37" s="94">
        <f>'12'!F33</f>
        <v>0</v>
      </c>
      <c r="N37" s="94">
        <f>'13'!F33</f>
        <v>8.6</v>
      </c>
      <c r="O37" s="94">
        <f>'14'!F33</f>
        <v>0</v>
      </c>
      <c r="P37" s="94">
        <f>'15'!F33</f>
        <v>8.6</v>
      </c>
      <c r="Q37" s="94">
        <f>'16'!F33</f>
        <v>0.6</v>
      </c>
      <c r="R37" s="94">
        <f>'17'!F33</f>
        <v>33</v>
      </c>
      <c r="S37" s="94">
        <f>'18'!F33</f>
        <v>9.6</v>
      </c>
      <c r="T37" s="94">
        <f>'19'!F33</f>
        <v>6.4</v>
      </c>
      <c r="U37" s="94">
        <f>'20'!F33</f>
        <v>0.6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11.999999999999998</v>
      </c>
      <c r="Z37" s="94">
        <f>'25'!F33</f>
        <v>4.8000000000000007</v>
      </c>
      <c r="AA37" s="94">
        <f>'26'!F33</f>
        <v>1</v>
      </c>
      <c r="AB37" s="94">
        <f>'27'!F33</f>
        <v>3.6</v>
      </c>
      <c r="AC37" s="94">
        <f>'28'!F33</f>
        <v>0.8</v>
      </c>
      <c r="AD37" s="94">
        <f>'29'!F33</f>
        <v>0</v>
      </c>
      <c r="AE37" s="94">
        <f>'30'!F33</f>
        <v>0</v>
      </c>
      <c r="AF37" s="94">
        <f>'31'!F33</f>
        <v>5.2</v>
      </c>
      <c r="AG37" s="94">
        <f t="shared" si="2"/>
        <v>123.09999999999998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1.63</v>
      </c>
      <c r="C38" s="94">
        <f>'02'!F34</f>
        <v>0</v>
      </c>
      <c r="D38" s="94">
        <f>'03'!F34</f>
        <v>2.7</v>
      </c>
      <c r="E38" s="94">
        <f>'04'!F34</f>
        <v>0</v>
      </c>
      <c r="F38" s="94">
        <f>'05'!F34</f>
        <v>0.2</v>
      </c>
      <c r="G38" s="94">
        <f>'06'!F34</f>
        <v>2.6</v>
      </c>
      <c r="H38" s="94">
        <f>'07'!F34</f>
        <v>5.25</v>
      </c>
      <c r="I38" s="94">
        <f>'08'!F34</f>
        <v>3.0599999999999996</v>
      </c>
      <c r="J38" s="94">
        <f>'09'!F34</f>
        <v>5.76</v>
      </c>
      <c r="K38" s="94">
        <f>'10'!F34</f>
        <v>0.4</v>
      </c>
      <c r="L38" s="94">
        <f>'11'!F34</f>
        <v>0</v>
      </c>
      <c r="M38" s="94">
        <f>'12'!F34</f>
        <v>0</v>
      </c>
      <c r="N38" s="94">
        <f>'13'!F34</f>
        <v>21.6</v>
      </c>
      <c r="O38" s="94">
        <f>'14'!F34</f>
        <v>0</v>
      </c>
      <c r="P38" s="94">
        <f>'15'!F34</f>
        <v>6.8999999999999995</v>
      </c>
      <c r="Q38" s="94">
        <f>'16'!F34</f>
        <v>0</v>
      </c>
      <c r="R38" s="94">
        <f>'17'!F34</f>
        <v>40.033333333333331</v>
      </c>
      <c r="S38" s="94">
        <f>'18'!F34</f>
        <v>10.766666666666666</v>
      </c>
      <c r="T38" s="94">
        <f>'19'!F34</f>
        <v>4.6000000000000005</v>
      </c>
      <c r="U38" s="94">
        <f>'20'!F34</f>
        <v>0.6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12.4</v>
      </c>
      <c r="Z38" s="94">
        <f>'25'!F34</f>
        <v>4.8000000000000007</v>
      </c>
      <c r="AA38" s="94">
        <f>'26'!F34</f>
        <v>0</v>
      </c>
      <c r="AB38" s="94">
        <f>'27'!F34</f>
        <v>8.5</v>
      </c>
      <c r="AC38" s="94">
        <f>'28'!F34</f>
        <v>0.6</v>
      </c>
      <c r="AD38" s="94">
        <f>'29'!F34</f>
        <v>0</v>
      </c>
      <c r="AE38" s="94">
        <f>'30'!F34</f>
        <v>0</v>
      </c>
      <c r="AF38" s="94">
        <f>'31'!F34</f>
        <v>9</v>
      </c>
      <c r="AG38" s="94">
        <f t="shared" si="2"/>
        <v>141.39999999999998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1.2</v>
      </c>
      <c r="C39" s="94">
        <f>'02'!F35</f>
        <v>0</v>
      </c>
      <c r="D39" s="94">
        <f>'03'!F35</f>
        <v>0.4</v>
      </c>
      <c r="E39" s="94">
        <f>'04'!F35</f>
        <v>0</v>
      </c>
      <c r="F39" s="94">
        <f>'05'!F35</f>
        <v>0</v>
      </c>
      <c r="G39" s="94">
        <f>'06'!F35</f>
        <v>0.4</v>
      </c>
      <c r="H39" s="94">
        <f>'07'!F35</f>
        <v>1.2000000000000002</v>
      </c>
      <c r="I39" s="94">
        <f>'08'!F35</f>
        <v>7.2000000000000011</v>
      </c>
      <c r="J39" s="94">
        <f>'09'!F35</f>
        <v>7.4</v>
      </c>
      <c r="K39" s="94">
        <f>'10'!F35</f>
        <v>0.2</v>
      </c>
      <c r="L39" s="94">
        <f>'11'!F35</f>
        <v>1.2</v>
      </c>
      <c r="M39" s="94">
        <f>'12'!F35</f>
        <v>0</v>
      </c>
      <c r="N39" s="94">
        <f>'13'!F35</f>
        <v>14.2</v>
      </c>
      <c r="O39" s="94">
        <f>'14'!F35</f>
        <v>0</v>
      </c>
      <c r="P39" s="94">
        <f>'15'!F35</f>
        <v>12.8</v>
      </c>
      <c r="Q39" s="94">
        <f>'16'!F35</f>
        <v>1.2</v>
      </c>
      <c r="R39" s="94">
        <f>'17'!F35</f>
        <v>38.6</v>
      </c>
      <c r="S39" s="94">
        <f>'18'!F35</f>
        <v>10</v>
      </c>
      <c r="T39" s="94">
        <f>'19'!F35</f>
        <v>0.60000000000000009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0.2</v>
      </c>
      <c r="Y39" s="94">
        <f>'24'!F35</f>
        <v>12.600000000000001</v>
      </c>
      <c r="Z39" s="94">
        <f>'25'!F35</f>
        <v>5.2000000000000011</v>
      </c>
      <c r="AA39" s="94">
        <f>'26'!F35</f>
        <v>0.4</v>
      </c>
      <c r="AB39" s="94">
        <f>'27'!F35</f>
        <v>9.8000000000000007</v>
      </c>
      <c r="AC39" s="94">
        <f>'28'!F35</f>
        <v>1</v>
      </c>
      <c r="AD39" s="94">
        <f>'29'!F35</f>
        <v>0</v>
      </c>
      <c r="AE39" s="94">
        <f>'30'!F35</f>
        <v>0</v>
      </c>
      <c r="AF39" s="94">
        <f>'31'!F35</f>
        <v>2.2000000000000002</v>
      </c>
      <c r="AG39" s="94">
        <f t="shared" si="2"/>
        <v>128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1.8</v>
      </c>
      <c r="C40" s="94">
        <f>'02'!F36</f>
        <v>0</v>
      </c>
      <c r="D40" s="94">
        <f>'03'!F36</f>
        <v>1.2</v>
      </c>
      <c r="E40" s="94">
        <f>'04'!F36</f>
        <v>0</v>
      </c>
      <c r="F40" s="94">
        <f>'05'!F36</f>
        <v>0.2</v>
      </c>
      <c r="G40" s="94">
        <f>'06'!F36</f>
        <v>4.2</v>
      </c>
      <c r="H40" s="94">
        <f>'07'!F36</f>
        <v>3.4</v>
      </c>
      <c r="I40" s="94">
        <f>'08'!F36</f>
        <v>3.8</v>
      </c>
      <c r="J40" s="94">
        <f>'09'!F36</f>
        <v>7.2</v>
      </c>
      <c r="K40" s="94">
        <f>'10'!F36</f>
        <v>0.6</v>
      </c>
      <c r="L40" s="94">
        <f>'11'!F36</f>
        <v>0.4</v>
      </c>
      <c r="M40" s="94">
        <f>'12'!F36</f>
        <v>0</v>
      </c>
      <c r="N40" s="94">
        <f>'13'!F36</f>
        <v>12</v>
      </c>
      <c r="O40" s="94">
        <f>'14'!F36</f>
        <v>0</v>
      </c>
      <c r="P40" s="94">
        <f>'15'!F36</f>
        <v>11.8</v>
      </c>
      <c r="Q40" s="94">
        <f>'16'!F36</f>
        <v>0.8</v>
      </c>
      <c r="R40" s="94">
        <f>'17'!F36</f>
        <v>62.3</v>
      </c>
      <c r="S40" s="94">
        <f>'18'!F36</f>
        <v>12</v>
      </c>
      <c r="T40" s="94">
        <f>'19'!F36</f>
        <v>2.7</v>
      </c>
      <c r="U40" s="94">
        <f>'20'!F36</f>
        <v>0.3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13.399999999999999</v>
      </c>
      <c r="Z40" s="94">
        <f>'25'!F36</f>
        <v>6.2</v>
      </c>
      <c r="AA40" s="94">
        <f>'26'!F36</f>
        <v>1.5</v>
      </c>
      <c r="AB40" s="94">
        <f>'27'!F36</f>
        <v>10.199999999999999</v>
      </c>
      <c r="AC40" s="94">
        <f>'28'!F36</f>
        <v>0.5</v>
      </c>
      <c r="AD40" s="94">
        <f>'29'!F36</f>
        <v>0</v>
      </c>
      <c r="AE40" s="94">
        <f>'30'!F36</f>
        <v>0</v>
      </c>
      <c r="AF40" s="94">
        <f>'31'!F36</f>
        <v>2.2000000000000002</v>
      </c>
      <c r="AG40" s="94">
        <f t="shared" si="2"/>
        <v>158.69999999999996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2</v>
      </c>
      <c r="C41" s="94">
        <f>'02'!F37</f>
        <v>0</v>
      </c>
      <c r="D41" s="94">
        <f>'03'!F37</f>
        <v>1.2</v>
      </c>
      <c r="E41" s="94">
        <f>'04'!F37</f>
        <v>0</v>
      </c>
      <c r="F41" s="94">
        <f>'05'!F37</f>
        <v>0</v>
      </c>
      <c r="G41" s="94">
        <f>'06'!F37</f>
        <v>2.4</v>
      </c>
      <c r="H41" s="94">
        <f>'07'!F37</f>
        <v>5.3999999999999995</v>
      </c>
      <c r="I41" s="94">
        <f>'08'!F37</f>
        <v>4</v>
      </c>
      <c r="J41" s="94">
        <f>'09'!F37</f>
        <v>5</v>
      </c>
      <c r="K41" s="94">
        <f>'10'!F37</f>
        <v>7.2</v>
      </c>
      <c r="L41" s="94">
        <f>'11'!F37</f>
        <v>2.4000000000000004</v>
      </c>
      <c r="M41" s="94">
        <f>'12'!F37</f>
        <v>0</v>
      </c>
      <c r="N41" s="94">
        <f>'13'!F37</f>
        <v>13.799999999999999</v>
      </c>
      <c r="O41" s="94">
        <f>'14'!F37</f>
        <v>0</v>
      </c>
      <c r="P41" s="94">
        <f>'15'!F37</f>
        <v>12.2</v>
      </c>
      <c r="Q41" s="94">
        <f>'16'!F37</f>
        <v>1</v>
      </c>
      <c r="R41" s="94">
        <f>'17'!F37</f>
        <v>66</v>
      </c>
      <c r="S41" s="94">
        <f>'18'!F37</f>
        <v>10</v>
      </c>
      <c r="T41" s="94">
        <f>'19'!F37</f>
        <v>3.6</v>
      </c>
      <c r="U41" s="94">
        <f>'20'!F37</f>
        <v>0.2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10.8</v>
      </c>
      <c r="Z41" s="94">
        <f>'25'!F37</f>
        <v>4.8000000000000007</v>
      </c>
      <c r="AA41" s="94">
        <f>'26'!F37</f>
        <v>3.6</v>
      </c>
      <c r="AB41" s="94">
        <f>'27'!F37</f>
        <v>8.8000000000000007</v>
      </c>
      <c r="AC41" s="94">
        <f>'28'!F37</f>
        <v>1</v>
      </c>
      <c r="AD41" s="94">
        <f>'29'!F37</f>
        <v>0</v>
      </c>
      <c r="AE41" s="94">
        <f>'30'!F37</f>
        <v>0</v>
      </c>
      <c r="AF41" s="94">
        <f>'31'!F37</f>
        <v>2.6</v>
      </c>
      <c r="AG41" s="94">
        <f t="shared" si="2"/>
        <v>168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2</v>
      </c>
      <c r="C42" s="94">
        <f>'02'!F38</f>
        <v>0</v>
      </c>
      <c r="D42" s="94">
        <f>'03'!F38</f>
        <v>0.6</v>
      </c>
      <c r="E42" s="94">
        <f>'04'!F38</f>
        <v>0</v>
      </c>
      <c r="F42" s="94">
        <f>'05'!F38</f>
        <v>0</v>
      </c>
      <c r="G42" s="94">
        <f>'06'!F38</f>
        <v>1</v>
      </c>
      <c r="H42" s="94">
        <f>'07'!F38</f>
        <v>1.6</v>
      </c>
      <c r="I42" s="94">
        <f>'08'!F38</f>
        <v>5.2</v>
      </c>
      <c r="J42" s="94">
        <f>'09'!F38</f>
        <v>8.8000000000000007</v>
      </c>
      <c r="K42" s="94">
        <f>'10'!F38</f>
        <v>0.2</v>
      </c>
      <c r="L42" s="94">
        <f>'11'!F38</f>
        <v>1.4</v>
      </c>
      <c r="M42" s="94">
        <f>'12'!F38</f>
        <v>0</v>
      </c>
      <c r="N42" s="94">
        <f>'13'!F38</f>
        <v>14</v>
      </c>
      <c r="O42" s="94">
        <f>'14'!F38</f>
        <v>0</v>
      </c>
      <c r="P42" s="94">
        <f>'15'!F38</f>
        <v>11</v>
      </c>
      <c r="Q42" s="94">
        <f>'16'!F38</f>
        <v>1.4</v>
      </c>
      <c r="R42" s="94">
        <f>'17'!F38</f>
        <v>0.6</v>
      </c>
      <c r="S42" s="94">
        <f>'18'!F38</f>
        <v>8</v>
      </c>
      <c r="T42" s="94">
        <f>'19'!F38</f>
        <v>0.4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13.2</v>
      </c>
      <c r="Z42" s="94">
        <f>'25'!F38</f>
        <v>7.2</v>
      </c>
      <c r="AA42" s="94">
        <f>'26'!F38</f>
        <v>0.8</v>
      </c>
      <c r="AB42" s="94">
        <f>'27'!F38</f>
        <v>9.1999999999999993</v>
      </c>
      <c r="AC42" s="94">
        <f>'28'!F38</f>
        <v>0.4</v>
      </c>
      <c r="AD42" s="94">
        <f>'29'!F38</f>
        <v>0</v>
      </c>
      <c r="AE42" s="94">
        <f>'30'!F38</f>
        <v>0</v>
      </c>
      <c r="AF42" s="94">
        <f>'31'!F38</f>
        <v>2.2000000000000002</v>
      </c>
      <c r="AG42" s="94">
        <f t="shared" si="2"/>
        <v>89.2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1</v>
      </c>
      <c r="C43" s="94">
        <f>'02'!F39</f>
        <v>0</v>
      </c>
      <c r="D43" s="94">
        <f>'03'!F39</f>
        <v>6.4</v>
      </c>
      <c r="E43" s="94">
        <f>'04'!F39</f>
        <v>0</v>
      </c>
      <c r="F43" s="94">
        <f>'05'!F39</f>
        <v>0</v>
      </c>
      <c r="G43" s="94">
        <f>'06'!F39</f>
        <v>3</v>
      </c>
      <c r="H43" s="94">
        <f>'07'!F39</f>
        <v>3.8</v>
      </c>
      <c r="I43" s="94">
        <f>'08'!F39</f>
        <v>4.9799999999999995</v>
      </c>
      <c r="J43" s="94">
        <f>'09'!F39</f>
        <v>3.8</v>
      </c>
      <c r="K43" s="94">
        <f>'10'!F39</f>
        <v>0.2</v>
      </c>
      <c r="L43" s="94">
        <f>'11'!F39</f>
        <v>6.6</v>
      </c>
      <c r="M43" s="94">
        <f>'12'!F39</f>
        <v>0</v>
      </c>
      <c r="N43" s="94">
        <f>'13'!F39</f>
        <v>16.8</v>
      </c>
      <c r="O43" s="94">
        <f>'14'!F39</f>
        <v>0.2</v>
      </c>
      <c r="P43" s="94">
        <f>'15'!F39</f>
        <v>2.6</v>
      </c>
      <c r="Q43" s="94">
        <f>'16'!F39</f>
        <v>0.2</v>
      </c>
      <c r="R43" s="94">
        <f>'17'!F39</f>
        <v>8.6</v>
      </c>
      <c r="S43" s="94">
        <f>'18'!F39</f>
        <v>16.200000000000003</v>
      </c>
      <c r="T43" s="94">
        <f>'19'!F39</f>
        <v>8.1999999999999993</v>
      </c>
      <c r="U43" s="94">
        <f>'20'!F39</f>
        <v>1.4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17.8</v>
      </c>
      <c r="Z43" s="94">
        <f>'25'!F39</f>
        <v>6</v>
      </c>
      <c r="AA43" s="94">
        <f>'26'!F39</f>
        <v>0.4</v>
      </c>
      <c r="AB43" s="94">
        <f>'27'!F39</f>
        <v>9</v>
      </c>
      <c r="AC43" s="94">
        <f>'28'!F39</f>
        <v>0.60000000000000009</v>
      </c>
      <c r="AD43" s="94">
        <f>'29'!F39</f>
        <v>0</v>
      </c>
      <c r="AE43" s="94">
        <f>'30'!F39</f>
        <v>0</v>
      </c>
      <c r="AF43" s="94">
        <f>'31'!F39</f>
        <v>11.7</v>
      </c>
      <c r="AG43" s="94">
        <f>SUM(B43:AF43)</f>
        <v>129.48000000000002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0.5</v>
      </c>
      <c r="C44" s="94">
        <f>'02'!F40</f>
        <v>0</v>
      </c>
      <c r="D44" s="94">
        <f>'03'!F40</f>
        <v>0.8</v>
      </c>
      <c r="E44" s="94">
        <f>'04'!F40</f>
        <v>0</v>
      </c>
      <c r="F44" s="94">
        <f>'05'!F40</f>
        <v>0</v>
      </c>
      <c r="G44" s="94">
        <f>'06'!F40</f>
        <v>2.2000000000000002</v>
      </c>
      <c r="H44" s="94">
        <f>'07'!F40</f>
        <v>5</v>
      </c>
      <c r="I44" s="94">
        <f>'08'!F40</f>
        <v>3.4000000000000004</v>
      </c>
      <c r="J44" s="94">
        <f>'09'!F40</f>
        <v>5</v>
      </c>
      <c r="K44" s="94">
        <f>'10'!F40</f>
        <v>0.6</v>
      </c>
      <c r="L44" s="94">
        <f>'11'!F40</f>
        <v>0.2</v>
      </c>
      <c r="M44" s="94">
        <f>'12'!F40</f>
        <v>0</v>
      </c>
      <c r="N44" s="94">
        <f>'13'!F40</f>
        <v>10.8</v>
      </c>
      <c r="O44" s="94">
        <f>'14'!F40</f>
        <v>0</v>
      </c>
      <c r="P44" s="94">
        <f>'15'!F40</f>
        <v>9.5</v>
      </c>
      <c r="Q44" s="94">
        <f>'16'!F40</f>
        <v>0.4</v>
      </c>
      <c r="R44" s="94">
        <f>'17'!F40</f>
        <v>45.5</v>
      </c>
      <c r="S44" s="94">
        <f>'18'!F40</f>
        <v>6.5</v>
      </c>
      <c r="T44" s="94">
        <f>'19'!F40</f>
        <v>5.2</v>
      </c>
      <c r="U44" s="94">
        <f>'20'!F40</f>
        <v>0.4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8.6</v>
      </c>
      <c r="Z44" s="94">
        <f>'25'!F40</f>
        <v>4.2</v>
      </c>
      <c r="AA44" s="94">
        <f>'26'!F40</f>
        <v>1.5</v>
      </c>
      <c r="AB44" s="94">
        <f>'27'!F40</f>
        <v>8.5</v>
      </c>
      <c r="AC44" s="94">
        <f>'28'!F40</f>
        <v>0.5</v>
      </c>
      <c r="AD44" s="94">
        <f>'29'!F40</f>
        <v>0</v>
      </c>
      <c r="AE44" s="94">
        <f>'30'!F40</f>
        <v>0</v>
      </c>
      <c r="AF44" s="94">
        <f>'31'!F40</f>
        <v>3.5</v>
      </c>
      <c r="AG44" s="94">
        <f>SUM(B44:AF44)</f>
        <v>122.80000000000001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1.3477777777777777</v>
      </c>
      <c r="C45" s="19">
        <f t="shared" ref="C45:AF45" si="3">AVERAGE(C36:C44)</f>
        <v>0</v>
      </c>
      <c r="D45" s="19">
        <f t="shared" si="3"/>
        <v>1.6555555555555559</v>
      </c>
      <c r="E45" s="19">
        <f t="shared" si="3"/>
        <v>0</v>
      </c>
      <c r="F45" s="126">
        <f t="shared" si="3"/>
        <v>4.4444444444444446E-2</v>
      </c>
      <c r="G45" s="19">
        <f t="shared" si="3"/>
        <v>2.088888888888889</v>
      </c>
      <c r="H45" s="19">
        <f t="shared" si="3"/>
        <v>3.7055555555555548</v>
      </c>
      <c r="I45" s="19">
        <f t="shared" si="3"/>
        <v>4.2044444444444444</v>
      </c>
      <c r="J45" s="19">
        <f t="shared" si="3"/>
        <v>5.9844444444444447</v>
      </c>
      <c r="K45" s="19">
        <f t="shared" si="3"/>
        <v>1.711111111111111</v>
      </c>
      <c r="L45" s="19">
        <f t="shared" si="3"/>
        <v>2.0222222222222221</v>
      </c>
      <c r="M45" s="19">
        <f t="shared" si="3"/>
        <v>0</v>
      </c>
      <c r="N45" s="19">
        <f t="shared" si="3"/>
        <v>13.488888888888887</v>
      </c>
      <c r="O45" s="126">
        <f t="shared" si="3"/>
        <v>2.2222222222222223E-2</v>
      </c>
      <c r="P45" s="19">
        <f t="shared" si="3"/>
        <v>9.3333333333333339</v>
      </c>
      <c r="Q45" s="19">
        <f t="shared" si="3"/>
        <v>0.68888888888888888</v>
      </c>
      <c r="R45" s="19">
        <f t="shared" si="3"/>
        <v>40.070370370370377</v>
      </c>
      <c r="S45" s="19">
        <f t="shared" si="3"/>
        <v>10.429629629629629</v>
      </c>
      <c r="T45" s="19">
        <f t="shared" si="3"/>
        <v>3.5888888888888895</v>
      </c>
      <c r="U45" s="19">
        <f t="shared" si="3"/>
        <v>0.38888888888888884</v>
      </c>
      <c r="V45" s="19">
        <f t="shared" si="3"/>
        <v>0</v>
      </c>
      <c r="W45" s="19">
        <f t="shared" si="3"/>
        <v>0</v>
      </c>
      <c r="X45" s="126">
        <f t="shared" si="3"/>
        <v>2.2222222222222223E-2</v>
      </c>
      <c r="Y45" s="19">
        <f t="shared" si="3"/>
        <v>12.533333333333333</v>
      </c>
      <c r="Z45" s="19">
        <f t="shared" si="3"/>
        <v>5.2444444444444454</v>
      </c>
      <c r="AA45" s="19">
        <f t="shared" si="3"/>
        <v>1.2222222222222223</v>
      </c>
      <c r="AB45" s="19">
        <f t="shared" si="3"/>
        <v>8.4</v>
      </c>
      <c r="AC45" s="19">
        <f t="shared" si="3"/>
        <v>0.62222222222222223</v>
      </c>
      <c r="AD45" s="19">
        <f t="shared" si="3"/>
        <v>0</v>
      </c>
      <c r="AE45" s="19">
        <f t="shared" si="3"/>
        <v>0</v>
      </c>
      <c r="AF45" s="19">
        <f t="shared" si="3"/>
        <v>4.9111111111111114</v>
      </c>
      <c r="AG45" s="19">
        <f>AVERAGE(AG36:AG44)</f>
        <v>133.73111111111109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6.290606060606061</v>
      </c>
      <c r="C46" s="24">
        <f t="shared" ref="C46:AF46" si="4">AVERAGE(C36:C44,C32:C34,C29:C30,C17:C27,C8:C15)</f>
        <v>0</v>
      </c>
      <c r="D46" s="24">
        <f t="shared" si="4"/>
        <v>1.0636363636363637</v>
      </c>
      <c r="E46" s="24">
        <f t="shared" si="4"/>
        <v>0</v>
      </c>
      <c r="F46" s="125">
        <f t="shared" si="4"/>
        <v>1.2121212121212121E-2</v>
      </c>
      <c r="G46" s="24">
        <f t="shared" si="4"/>
        <v>0.65454545454545443</v>
      </c>
      <c r="H46" s="24">
        <f t="shared" si="4"/>
        <v>2.083030303030303</v>
      </c>
      <c r="I46" s="24">
        <f t="shared" si="4"/>
        <v>3.6784848484848482</v>
      </c>
      <c r="J46" s="24">
        <f t="shared" si="4"/>
        <v>9.15787878787879</v>
      </c>
      <c r="K46" s="24">
        <f t="shared" si="4"/>
        <v>1.5818181818181818</v>
      </c>
      <c r="L46" s="24">
        <f t="shared" si="4"/>
        <v>1.0787878787878786</v>
      </c>
      <c r="M46" s="24">
        <f t="shared" si="4"/>
        <v>0</v>
      </c>
      <c r="N46" s="24">
        <f t="shared" si="4"/>
        <v>8.2818181818181813</v>
      </c>
      <c r="O46" s="125">
        <f t="shared" si="4"/>
        <v>1.2121212121212121E-2</v>
      </c>
      <c r="P46" s="24">
        <f t="shared" si="4"/>
        <v>13.033333333333335</v>
      </c>
      <c r="Q46" s="24">
        <f t="shared" si="4"/>
        <v>1.0636363636363639</v>
      </c>
      <c r="R46" s="24">
        <f t="shared" si="4"/>
        <v>16.470707070707071</v>
      </c>
      <c r="S46" s="24">
        <f t="shared" si="4"/>
        <v>9.9126262626262598</v>
      </c>
      <c r="T46" s="24">
        <f t="shared" si="4"/>
        <v>1.5060606060606061</v>
      </c>
      <c r="U46" s="113">
        <f t="shared" si="4"/>
        <v>0.1393939393939394</v>
      </c>
      <c r="V46" s="113">
        <f t="shared" si="4"/>
        <v>0</v>
      </c>
      <c r="W46" s="113">
        <f t="shared" si="4"/>
        <v>0</v>
      </c>
      <c r="X46" s="129">
        <f t="shared" si="4"/>
        <v>1.8181818181818184E-2</v>
      </c>
      <c r="Y46" s="113">
        <f t="shared" si="4"/>
        <v>12.866666666666664</v>
      </c>
      <c r="Z46" s="113">
        <f t="shared" si="4"/>
        <v>5.2260606060606065</v>
      </c>
      <c r="AA46" s="113">
        <f t="shared" si="4"/>
        <v>1.7727272727272729</v>
      </c>
      <c r="AB46" s="113">
        <f t="shared" si="4"/>
        <v>6.2112121212121227</v>
      </c>
      <c r="AC46" s="113">
        <f t="shared" si="4"/>
        <v>0.63030303030303036</v>
      </c>
      <c r="AD46" s="113">
        <f t="shared" si="4"/>
        <v>0</v>
      </c>
      <c r="AE46" s="113">
        <f t="shared" si="4"/>
        <v>0</v>
      </c>
      <c r="AF46" s="113">
        <f t="shared" si="4"/>
        <v>4.7375757575757573</v>
      </c>
      <c r="AG46" s="113">
        <f>SUM(B46:AF46)</f>
        <v>107.48333333333332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>
        <v>2</v>
      </c>
      <c r="K47" s="27"/>
      <c r="L47" s="27"/>
      <c r="M47" s="27"/>
      <c r="N47" s="27"/>
      <c r="O47" s="27"/>
      <c r="P47" s="27"/>
      <c r="Q47" s="27"/>
      <c r="R47" s="27">
        <v>18</v>
      </c>
      <c r="S47" s="27">
        <v>4</v>
      </c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24</v>
      </c>
      <c r="AH47" s="13"/>
      <c r="AJ47" s="28"/>
      <c r="AK47" s="26"/>
    </row>
    <row r="48" spans="1:37" ht="15.75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</row>
    <row r="49" spans="1:35" x14ac:dyDescent="0.2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104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10.6</v>
      </c>
      <c r="C4" s="12">
        <v>0</v>
      </c>
      <c r="D4" s="12">
        <v>0</v>
      </c>
      <c r="E4" s="12">
        <v>0</v>
      </c>
      <c r="F4" s="12">
        <f t="shared" ref="F4:F11" si="0">B4+C4+D4+E4</f>
        <v>10.6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11.8</v>
      </c>
      <c r="C5" s="12">
        <v>0</v>
      </c>
      <c r="D5" s="12">
        <v>0</v>
      </c>
      <c r="E5" s="12">
        <v>0</v>
      </c>
      <c r="F5" s="12">
        <f t="shared" si="0"/>
        <v>11.8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8" t="s">
        <v>4</v>
      </c>
      <c r="B6" s="119">
        <v>15.3</v>
      </c>
      <c r="C6" s="119">
        <v>0</v>
      </c>
      <c r="D6" s="119">
        <v>0</v>
      </c>
      <c r="E6" s="119">
        <v>0</v>
      </c>
      <c r="F6" s="119">
        <f t="shared" si="0"/>
        <v>15.3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10.8</v>
      </c>
      <c r="C7" s="12">
        <v>0</v>
      </c>
      <c r="D7" s="12">
        <v>0</v>
      </c>
      <c r="E7" s="12">
        <v>0</v>
      </c>
      <c r="F7" s="12">
        <f t="shared" si="0"/>
        <v>10.8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8.8000000000000007</v>
      </c>
      <c r="C8" s="12">
        <v>0</v>
      </c>
      <c r="D8" s="12">
        <v>0</v>
      </c>
      <c r="E8" s="12">
        <v>0</v>
      </c>
      <c r="F8" s="12">
        <f t="shared" si="0"/>
        <v>8.8000000000000007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8" t="s">
        <v>7</v>
      </c>
      <c r="B9" s="119">
        <v>13.8</v>
      </c>
      <c r="C9" s="119">
        <v>0</v>
      </c>
      <c r="D9" s="119">
        <v>0</v>
      </c>
      <c r="E9" s="119">
        <v>0</v>
      </c>
      <c r="F9" s="119">
        <f t="shared" si="0"/>
        <v>13.8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12.6</v>
      </c>
      <c r="C10" s="119">
        <v>0</v>
      </c>
      <c r="D10" s="119">
        <v>0</v>
      </c>
      <c r="E10" s="119">
        <v>0</v>
      </c>
      <c r="F10" s="119">
        <f t="shared" si="0"/>
        <v>12.6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9.1999999999999993</v>
      </c>
      <c r="C11" s="12">
        <v>0</v>
      </c>
      <c r="D11" s="12">
        <v>0</v>
      </c>
      <c r="E11" s="12">
        <v>0</v>
      </c>
      <c r="F11" s="12">
        <f t="shared" si="0"/>
        <v>9.1999999999999993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11.612499999999999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11.612499999999999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10.4</v>
      </c>
      <c r="C13" s="12">
        <v>0</v>
      </c>
      <c r="D13" s="12">
        <v>0</v>
      </c>
      <c r="E13" s="12">
        <v>0</v>
      </c>
      <c r="F13" s="12">
        <f t="shared" ref="F13:F23" si="1">B13+C13+D13+E13</f>
        <v>10.4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8" t="s">
        <v>11</v>
      </c>
      <c r="B14" s="119">
        <v>12.05</v>
      </c>
      <c r="C14" s="119">
        <v>0</v>
      </c>
      <c r="D14" s="119">
        <v>0</v>
      </c>
      <c r="E14" s="119">
        <v>0</v>
      </c>
      <c r="F14" s="119">
        <f t="shared" si="1"/>
        <v>12.05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10.199999999999999</v>
      </c>
      <c r="C15" s="12">
        <v>0</v>
      </c>
      <c r="D15" s="12">
        <v>0</v>
      </c>
      <c r="E15" s="12">
        <v>0</v>
      </c>
      <c r="F15" s="12">
        <f t="shared" si="1"/>
        <v>10.199999999999999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11.7</v>
      </c>
      <c r="C16" s="12">
        <v>0</v>
      </c>
      <c r="D16" s="12">
        <v>0</v>
      </c>
      <c r="E16" s="12">
        <v>0</v>
      </c>
      <c r="F16" s="12">
        <f t="shared" si="1"/>
        <v>11.7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10.8</v>
      </c>
      <c r="C17" s="12">
        <v>0</v>
      </c>
      <c r="D17" s="12">
        <v>0</v>
      </c>
      <c r="E17" s="12">
        <v>0</v>
      </c>
      <c r="F17" s="12">
        <f t="shared" si="1"/>
        <v>10.8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6</v>
      </c>
      <c r="C18" s="12">
        <v>0</v>
      </c>
      <c r="D18" s="12">
        <v>0</v>
      </c>
      <c r="E18" s="12">
        <v>0</v>
      </c>
      <c r="F18" s="12">
        <f t="shared" si="1"/>
        <v>6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11.8</v>
      </c>
      <c r="C19" s="12">
        <v>0</v>
      </c>
      <c r="D19" s="12">
        <v>0</v>
      </c>
      <c r="E19" s="12">
        <v>0</v>
      </c>
      <c r="F19" s="12">
        <f t="shared" si="1"/>
        <v>11.8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12.3</v>
      </c>
      <c r="C20" s="119">
        <v>0</v>
      </c>
      <c r="D20" s="119">
        <v>0</v>
      </c>
      <c r="E20" s="119">
        <v>0</v>
      </c>
      <c r="F20" s="119">
        <f t="shared" si="1"/>
        <v>12.3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8.8000000000000007</v>
      </c>
      <c r="C21" s="12">
        <v>0</v>
      </c>
      <c r="D21" s="12">
        <v>0</v>
      </c>
      <c r="E21" s="12">
        <v>0</v>
      </c>
      <c r="F21" s="12">
        <f t="shared" si="1"/>
        <v>8.8000000000000007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8</v>
      </c>
      <c r="C22" s="12">
        <v>0</v>
      </c>
      <c r="D22" s="12">
        <v>0</v>
      </c>
      <c r="E22" s="12">
        <v>0</v>
      </c>
      <c r="F22" s="12">
        <f t="shared" si="1"/>
        <v>8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11.7</v>
      </c>
      <c r="C23" s="12">
        <v>0</v>
      </c>
      <c r="D23" s="12">
        <v>0</v>
      </c>
      <c r="E23" s="12">
        <v>0</v>
      </c>
      <c r="F23" s="12">
        <f t="shared" si="1"/>
        <v>11.7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10.340909090909092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10.340909090909092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9.4</v>
      </c>
      <c r="C25" s="12">
        <v>0</v>
      </c>
      <c r="D25" s="12">
        <v>0</v>
      </c>
      <c r="E25" s="12">
        <v>0</v>
      </c>
      <c r="F25" s="12">
        <f>B25+C25+D25+E25</f>
        <v>9.4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8.6</v>
      </c>
      <c r="C26" s="12">
        <v>0</v>
      </c>
      <c r="D26" s="12">
        <v>0</v>
      </c>
      <c r="E26" s="12">
        <v>0</v>
      </c>
      <c r="F26" s="12">
        <f>B26+C26+D26+E26</f>
        <v>8.6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9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9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6</v>
      </c>
      <c r="C28" s="12">
        <v>0</v>
      </c>
      <c r="D28" s="12">
        <v>0</v>
      </c>
      <c r="E28" s="12">
        <v>0</v>
      </c>
      <c r="F28" s="12">
        <f>B28+C28+D28+E28</f>
        <v>6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9.1999999999999993</v>
      </c>
      <c r="C29" s="12">
        <v>0</v>
      </c>
      <c r="D29" s="12">
        <v>0</v>
      </c>
      <c r="E29" s="12">
        <v>0</v>
      </c>
      <c r="F29" s="12">
        <f>B29+C29+D29+E29</f>
        <v>9.1999999999999993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8.5</v>
      </c>
      <c r="C30" s="12">
        <v>0</v>
      </c>
      <c r="D30" s="12">
        <v>0</v>
      </c>
      <c r="E30" s="12">
        <v>0</v>
      </c>
      <c r="F30" s="12">
        <f>B30+C30+D30+E30</f>
        <v>8.5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7.8999999999999995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7.8999999999999995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8.5</v>
      </c>
      <c r="C32" s="12">
        <v>0</v>
      </c>
      <c r="D32" s="12">
        <v>0</v>
      </c>
      <c r="E32" s="12">
        <v>0</v>
      </c>
      <c r="F32" s="12">
        <f t="shared" ref="F32:F40" si="2">B32+C32+D32+E32</f>
        <v>8.5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2.4</v>
      </c>
      <c r="C33" s="12">
        <v>0</v>
      </c>
      <c r="D33" s="12">
        <v>0</v>
      </c>
      <c r="E33" s="12">
        <v>0</v>
      </c>
      <c r="F33" s="12">
        <f t="shared" si="2"/>
        <v>2.4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5.76</v>
      </c>
      <c r="C34" s="12">
        <v>0</v>
      </c>
      <c r="D34" s="12">
        <v>0</v>
      </c>
      <c r="E34" s="12">
        <v>0</v>
      </c>
      <c r="F34" s="12">
        <f t="shared" si="2"/>
        <v>5.76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7.4</v>
      </c>
      <c r="C35" s="12">
        <v>0</v>
      </c>
      <c r="D35" s="12">
        <v>0</v>
      </c>
      <c r="E35" s="12">
        <v>0</v>
      </c>
      <c r="F35" s="12">
        <f t="shared" si="2"/>
        <v>7.4</v>
      </c>
    </row>
    <row r="36" spans="1:18" x14ac:dyDescent="0.2">
      <c r="A36" s="16" t="s">
        <v>46</v>
      </c>
      <c r="B36" s="12">
        <v>7.2</v>
      </c>
      <c r="C36" s="12">
        <v>0</v>
      </c>
      <c r="D36" s="12">
        <v>0</v>
      </c>
      <c r="E36" s="12">
        <v>0</v>
      </c>
      <c r="F36" s="12">
        <f t="shared" si="2"/>
        <v>7.2</v>
      </c>
    </row>
    <row r="37" spans="1:18" x14ac:dyDescent="0.2">
      <c r="A37" s="16" t="s">
        <v>32</v>
      </c>
      <c r="B37" s="12">
        <v>5</v>
      </c>
      <c r="C37" s="12">
        <v>0</v>
      </c>
      <c r="D37" s="12">
        <v>0</v>
      </c>
      <c r="E37" s="12">
        <v>0</v>
      </c>
      <c r="F37" s="12">
        <f t="shared" si="2"/>
        <v>5</v>
      </c>
    </row>
    <row r="38" spans="1:18" x14ac:dyDescent="0.2">
      <c r="A38" s="16" t="s">
        <v>33</v>
      </c>
      <c r="B38" s="12">
        <v>8.8000000000000007</v>
      </c>
      <c r="C38" s="12">
        <v>0</v>
      </c>
      <c r="D38" s="12">
        <v>0</v>
      </c>
      <c r="E38" s="12">
        <v>0</v>
      </c>
      <c r="F38" s="12">
        <f t="shared" si="2"/>
        <v>8.8000000000000007</v>
      </c>
    </row>
    <row r="39" spans="1:18" s="6" customFormat="1" x14ac:dyDescent="0.2">
      <c r="A39" s="16" t="s">
        <v>44</v>
      </c>
      <c r="B39" s="12">
        <v>3.8</v>
      </c>
      <c r="C39" s="12">
        <v>0</v>
      </c>
      <c r="D39" s="12">
        <v>0</v>
      </c>
      <c r="E39" s="12">
        <v>0</v>
      </c>
      <c r="F39" s="12">
        <f t="shared" si="2"/>
        <v>3.8</v>
      </c>
    </row>
    <row r="40" spans="1:18" s="6" customFormat="1" x14ac:dyDescent="0.2">
      <c r="A40" s="16" t="s">
        <v>88</v>
      </c>
      <c r="B40" s="12">
        <v>5</v>
      </c>
      <c r="C40" s="12">
        <v>0</v>
      </c>
      <c r="D40" s="12">
        <v>0</v>
      </c>
      <c r="E40" s="12">
        <v>0</v>
      </c>
      <c r="F40" s="12">
        <f t="shared" si="2"/>
        <v>5</v>
      </c>
    </row>
    <row r="41" spans="1:18" x14ac:dyDescent="0.2">
      <c r="A41" s="42" t="s">
        <v>35</v>
      </c>
      <c r="B41" s="44">
        <f>AVERAGE(B32:B40)</f>
        <v>5.9844444444444447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5.9844444444444447</v>
      </c>
    </row>
    <row r="42" spans="1:18" x14ac:dyDescent="0.2">
      <c r="A42" s="46" t="s">
        <v>36</v>
      </c>
      <c r="B42" s="47">
        <f>AVERAGE(B4:B11,B13:B23,B25:B26,B28:B30,B32:B40)</f>
        <v>9.1578787878787864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9.1578787878787864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D40" sqref="D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1" t="s">
        <v>105</v>
      </c>
      <c r="B1" s="131"/>
      <c r="C1" s="131"/>
      <c r="D1" s="131"/>
      <c r="E1" s="131"/>
      <c r="F1" s="131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0.4</v>
      </c>
      <c r="C4" s="12">
        <v>0.4</v>
      </c>
      <c r="D4" s="12">
        <v>0</v>
      </c>
      <c r="E4" s="12">
        <v>0.4</v>
      </c>
      <c r="F4" s="12">
        <f t="shared" ref="F4:F11" si="0">B4+C4+D4+E4</f>
        <v>1.2000000000000002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0.8</v>
      </c>
      <c r="C5" s="12">
        <v>1</v>
      </c>
      <c r="D5" s="12">
        <v>0</v>
      </c>
      <c r="E5" s="12">
        <v>3.8</v>
      </c>
      <c r="F5" s="12">
        <f t="shared" si="0"/>
        <v>5.6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1</v>
      </c>
      <c r="C6" s="12">
        <v>0.3</v>
      </c>
      <c r="D6" s="12">
        <v>0</v>
      </c>
      <c r="E6" s="12">
        <v>0</v>
      </c>
      <c r="F6" s="12">
        <f t="shared" si="0"/>
        <v>1.3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0.6</v>
      </c>
      <c r="C7" s="12">
        <v>0.2</v>
      </c>
      <c r="D7" s="12">
        <v>0</v>
      </c>
      <c r="E7" s="12">
        <v>1.8</v>
      </c>
      <c r="F7" s="12">
        <f t="shared" si="0"/>
        <v>2.6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2.2000000000000002</v>
      </c>
      <c r="C8" s="12">
        <v>1</v>
      </c>
      <c r="D8" s="12">
        <v>1</v>
      </c>
      <c r="E8" s="12">
        <v>0</v>
      </c>
      <c r="F8" s="12">
        <f t="shared" si="0"/>
        <v>4.2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1.6</v>
      </c>
      <c r="C9" s="12">
        <v>3</v>
      </c>
      <c r="D9" s="12">
        <v>0</v>
      </c>
      <c r="E9" s="12">
        <v>0</v>
      </c>
      <c r="F9" s="12">
        <f t="shared" si="0"/>
        <v>4.5999999999999996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0.8</v>
      </c>
      <c r="C10" s="12">
        <v>0.5</v>
      </c>
      <c r="D10" s="12">
        <v>0</v>
      </c>
      <c r="E10" s="12">
        <v>0</v>
      </c>
      <c r="F10" s="12">
        <f t="shared" si="0"/>
        <v>1.3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0.6</v>
      </c>
      <c r="C11" s="12">
        <v>0</v>
      </c>
      <c r="D11" s="12">
        <v>0</v>
      </c>
      <c r="E11" s="12">
        <v>0</v>
      </c>
      <c r="F11" s="12">
        <f t="shared" si="0"/>
        <v>0.6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0.99999999999999989</v>
      </c>
      <c r="C12" s="43">
        <f>AVERAGE(C4:C11)</f>
        <v>0.8</v>
      </c>
      <c r="D12" s="43">
        <f>AVERAGE(D4:D11)</f>
        <v>0.125</v>
      </c>
      <c r="E12" s="43">
        <f>AVERAGE(E4:E11)</f>
        <v>0.75</v>
      </c>
      <c r="F12" s="43">
        <f>AVERAGE(F4:F11)</f>
        <v>2.6750000000000003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0.8</v>
      </c>
      <c r="C13" s="12">
        <v>0.2</v>
      </c>
      <c r="D13" s="12">
        <v>0</v>
      </c>
      <c r="E13" s="12">
        <v>0</v>
      </c>
      <c r="F13" s="12">
        <f t="shared" ref="F13:F23" si="1">B13+C13+D13+E13</f>
        <v>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0.7</v>
      </c>
      <c r="C14" s="12">
        <v>0</v>
      </c>
      <c r="D14" s="12">
        <v>0</v>
      </c>
      <c r="E14" s="12">
        <v>0</v>
      </c>
      <c r="F14" s="12">
        <f t="shared" si="1"/>
        <v>0.7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0.4</v>
      </c>
      <c r="C15" s="12">
        <v>0.2</v>
      </c>
      <c r="D15" s="12">
        <v>0</v>
      </c>
      <c r="E15" s="12">
        <v>0</v>
      </c>
      <c r="F15" s="12">
        <f t="shared" si="1"/>
        <v>0.60000000000000009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0.5</v>
      </c>
      <c r="C16" s="12">
        <v>0.3</v>
      </c>
      <c r="D16" s="12">
        <v>0</v>
      </c>
      <c r="E16" s="12">
        <v>0</v>
      </c>
      <c r="F16" s="12">
        <f t="shared" si="1"/>
        <v>0.8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0.4</v>
      </c>
      <c r="C18" s="12">
        <v>0</v>
      </c>
      <c r="D18" s="12">
        <v>0</v>
      </c>
      <c r="E18" s="12">
        <v>0</v>
      </c>
      <c r="F18" s="12">
        <f t="shared" si="1"/>
        <v>0.4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0.4</v>
      </c>
      <c r="C19" s="12">
        <v>0</v>
      </c>
      <c r="D19" s="12">
        <v>0</v>
      </c>
      <c r="E19" s="12">
        <v>0</v>
      </c>
      <c r="F19" s="12">
        <f t="shared" si="1"/>
        <v>0.4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1</v>
      </c>
      <c r="C20" s="12">
        <v>0</v>
      </c>
      <c r="D20" s="12">
        <v>0</v>
      </c>
      <c r="E20" s="12">
        <v>0</v>
      </c>
      <c r="F20" s="12">
        <f t="shared" si="1"/>
        <v>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0.3</v>
      </c>
      <c r="C22" s="12">
        <v>0.1</v>
      </c>
      <c r="D22" s="12">
        <v>0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0.46363636363636362</v>
      </c>
      <c r="C24" s="44">
        <f>AVERAGE(C13:C23)</f>
        <v>7.2727272727272724E-2</v>
      </c>
      <c r="D24" s="44">
        <f>AVERAGE(D13:D23)</f>
        <v>0</v>
      </c>
      <c r="E24" s="44">
        <f>AVERAGE(E13:E23)</f>
        <v>0</v>
      </c>
      <c r="F24" s="44">
        <f>AVERAGE(F13:F23)</f>
        <v>0.53636363636363638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0.3</v>
      </c>
      <c r="D25" s="12">
        <v>0</v>
      </c>
      <c r="E25" s="12">
        <v>0</v>
      </c>
      <c r="F25" s="12">
        <f>B25+C25+D25+E25</f>
        <v>0.3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0.2</v>
      </c>
      <c r="C26" s="12">
        <v>0.2</v>
      </c>
      <c r="D26" s="12">
        <v>0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0.1</v>
      </c>
      <c r="C27" s="43">
        <f>AVERAGE(C25:C26)</f>
        <v>0.25</v>
      </c>
      <c r="D27" s="43">
        <f>AVERAGE(D25:D26)</f>
        <v>0</v>
      </c>
      <c r="E27" s="43">
        <f>AVERAGE(E25:E26)</f>
        <v>0</v>
      </c>
      <c r="F27" s="44">
        <f>AVERAGE(F25:F26)</f>
        <v>0.35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0.3</v>
      </c>
      <c r="C28" s="12">
        <v>0.4</v>
      </c>
      <c r="D28" s="12">
        <v>0</v>
      </c>
      <c r="E28" s="12">
        <v>0.4</v>
      </c>
      <c r="F28" s="12">
        <f>B28+C28+D28+E28</f>
        <v>1.1000000000000001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0.8</v>
      </c>
      <c r="C29" s="12">
        <v>1</v>
      </c>
      <c r="D29" s="12">
        <v>0.6</v>
      </c>
      <c r="E29" s="12">
        <v>4.4000000000000004</v>
      </c>
      <c r="F29" s="12">
        <f>B29+C29+D29+E29</f>
        <v>6.8000000000000007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0.3</v>
      </c>
      <c r="C30" s="12">
        <v>0.3</v>
      </c>
      <c r="D30" s="12">
        <v>0</v>
      </c>
      <c r="E30" s="12">
        <v>0.3</v>
      </c>
      <c r="F30" s="12">
        <f>B30+C30+D30+E30</f>
        <v>0.89999999999999991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0.46666666666666673</v>
      </c>
      <c r="C31" s="43">
        <f>AVERAGE(C28:C30)</f>
        <v>0.56666666666666665</v>
      </c>
      <c r="D31" s="43">
        <f>AVERAGE(D28:D30)</f>
        <v>0.19999999999999998</v>
      </c>
      <c r="E31" s="43">
        <f>AVERAGE(E28:E30)</f>
        <v>1.7000000000000002</v>
      </c>
      <c r="F31" s="44">
        <f>AVERAGE(F28:F30)</f>
        <v>2.9333333333333336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0.2</v>
      </c>
      <c r="C32" s="12">
        <v>0.2</v>
      </c>
      <c r="D32" s="12">
        <v>1</v>
      </c>
      <c r="E32" s="12">
        <v>0.4</v>
      </c>
      <c r="F32" s="12">
        <f t="shared" ref="F32:F40" si="2">B32+C32+D32+E32</f>
        <v>1.7999999999999998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3.8</v>
      </c>
      <c r="C33" s="12">
        <v>0</v>
      </c>
      <c r="D33" s="12">
        <v>0.2</v>
      </c>
      <c r="E33" s="12">
        <v>0.2</v>
      </c>
      <c r="F33" s="12">
        <f t="shared" si="2"/>
        <v>4.2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0.3</v>
      </c>
      <c r="C34" s="12">
        <v>0.1</v>
      </c>
      <c r="D34" s="12">
        <v>0</v>
      </c>
      <c r="E34" s="12">
        <v>0</v>
      </c>
      <c r="F34" s="12">
        <f t="shared" si="2"/>
        <v>0.4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0.3</v>
      </c>
      <c r="C36" s="12">
        <v>0.3</v>
      </c>
      <c r="D36" s="12">
        <v>0</v>
      </c>
      <c r="E36" s="12">
        <v>0</v>
      </c>
      <c r="F36" s="12">
        <f t="shared" si="2"/>
        <v>0.6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6</v>
      </c>
      <c r="C37" s="12">
        <v>0</v>
      </c>
      <c r="D37" s="12">
        <v>0.2</v>
      </c>
      <c r="E37" s="12">
        <v>1</v>
      </c>
      <c r="F37" s="12">
        <f t="shared" si="2"/>
        <v>7.2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0</v>
      </c>
      <c r="F38" s="12">
        <f t="shared" si="2"/>
        <v>0.2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0.6</v>
      </c>
      <c r="C40" s="12">
        <v>0</v>
      </c>
      <c r="D40" s="12">
        <v>0</v>
      </c>
      <c r="E40" s="12">
        <v>0</v>
      </c>
      <c r="F40" s="12">
        <f t="shared" si="2"/>
        <v>0.6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1.2888888888888888</v>
      </c>
      <c r="C41" s="44">
        <f>AVERAGE(C32:C40)</f>
        <v>6.666666666666668E-2</v>
      </c>
      <c r="D41" s="44">
        <f>AVERAGE(D32:D40)</f>
        <v>0.17777777777777776</v>
      </c>
      <c r="E41" s="44">
        <f>AVERAGE(E32:E40)</f>
        <v>0.17777777777777778</v>
      </c>
      <c r="F41" s="44">
        <f>AVERAGE(F32:F40)</f>
        <v>1.711111111111111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0.79696969696969699</v>
      </c>
      <c r="C42" s="47">
        <f>AVERAGE(C4:C11,C13:C23,C25:C26,C28:C30,C32:C40)</f>
        <v>0.30303030303030304</v>
      </c>
      <c r="D42" s="47">
        <f>AVERAGE(D4:D11,D13:D23,D25:D26,D28:D30,D32:D40)</f>
        <v>9.6969696969696983E-2</v>
      </c>
      <c r="E42" s="47">
        <f>AVERAGE(E4:E11,E13:E23,E25:E26,E28:E30,E32:E40)</f>
        <v>0.38484848484848488</v>
      </c>
      <c r="F42" s="47">
        <f>AVERAGE(F4:F11,F13:F23,F25:F26,F28:F30,F32:F40)</f>
        <v>1.581818181818182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D44" sqref="D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1" t="s">
        <v>106</v>
      </c>
      <c r="B1" s="131"/>
      <c r="C1" s="131"/>
      <c r="D1" s="131"/>
      <c r="E1" s="131"/>
      <c r="F1" s="131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0.6</v>
      </c>
      <c r="D4" s="12">
        <v>0</v>
      </c>
      <c r="E4" s="12">
        <v>0</v>
      </c>
      <c r="F4" s="12">
        <f t="shared" ref="F4:F11" si="0">B4+C4+D4+E4</f>
        <v>0.6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0.2</v>
      </c>
      <c r="C5" s="12">
        <v>0.8</v>
      </c>
      <c r="D5" s="12">
        <v>0</v>
      </c>
      <c r="E5" s="12">
        <v>0</v>
      </c>
      <c r="F5" s="12">
        <f t="shared" si="0"/>
        <v>1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0.5</v>
      </c>
      <c r="D6" s="12">
        <v>0</v>
      </c>
      <c r="E6" s="12">
        <v>0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0.2</v>
      </c>
      <c r="C7" s="12">
        <v>0</v>
      </c>
      <c r="D7" s="12">
        <v>0.2</v>
      </c>
      <c r="E7" s="12">
        <v>0</v>
      </c>
      <c r="F7" s="12">
        <f t="shared" si="0"/>
        <v>0.4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0.4</v>
      </c>
      <c r="C8" s="12">
        <v>0.2</v>
      </c>
      <c r="D8" s="12">
        <v>0</v>
      </c>
      <c r="E8" s="12">
        <v>0</v>
      </c>
      <c r="F8" s="12">
        <f t="shared" si="0"/>
        <v>0.60000000000000009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0.4</v>
      </c>
      <c r="C9" s="12">
        <v>1.8</v>
      </c>
      <c r="D9" s="12">
        <v>0.2</v>
      </c>
      <c r="E9" s="12">
        <v>0</v>
      </c>
      <c r="F9" s="12">
        <f t="shared" si="0"/>
        <v>2.4000000000000004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0.2</v>
      </c>
      <c r="C11" s="12">
        <v>0.6</v>
      </c>
      <c r="D11" s="12">
        <v>0</v>
      </c>
      <c r="E11" s="12">
        <v>0</v>
      </c>
      <c r="F11" s="12">
        <f t="shared" si="0"/>
        <v>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0.17500000000000002</v>
      </c>
      <c r="C12" s="43">
        <f>AVERAGE(C4:C11)</f>
        <v>0.5625</v>
      </c>
      <c r="D12" s="43">
        <f>AVERAGE(D4:D11)</f>
        <v>0.05</v>
      </c>
      <c r="E12" s="43">
        <f>AVERAGE(E4:E11)</f>
        <v>0</v>
      </c>
      <c r="F12" s="43">
        <f>AVERAGE(F4:F11)</f>
        <v>0.78749999999999998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0.4</v>
      </c>
      <c r="D13" s="12">
        <v>0.2</v>
      </c>
      <c r="E13" s="12">
        <v>0</v>
      </c>
      <c r="F13" s="12">
        <f t="shared" ref="F13:F23" si="1">B13+C13+D13+E13</f>
        <v>0.60000000000000009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0.5</v>
      </c>
      <c r="C17" s="12">
        <v>1.2</v>
      </c>
      <c r="D17" s="12">
        <v>0.3</v>
      </c>
      <c r="E17" s="12">
        <v>0</v>
      </c>
      <c r="F17" s="12">
        <f t="shared" si="1"/>
        <v>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0.8</v>
      </c>
      <c r="D18" s="12">
        <v>1</v>
      </c>
      <c r="E18" s="12">
        <v>0</v>
      </c>
      <c r="F18" s="12">
        <f t="shared" si="1"/>
        <v>1.8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0.2</v>
      </c>
      <c r="D20" s="12">
        <v>0.3</v>
      </c>
      <c r="E20" s="12">
        <v>0</v>
      </c>
      <c r="F20" s="12">
        <f t="shared" si="1"/>
        <v>0.5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0.2</v>
      </c>
      <c r="C21" s="12">
        <v>0.2</v>
      </c>
      <c r="D21" s="12">
        <v>0</v>
      </c>
      <c r="E21" s="12">
        <v>0</v>
      </c>
      <c r="F21" s="12">
        <f t="shared" si="1"/>
        <v>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0.2</v>
      </c>
      <c r="C23" s="12">
        <v>0.5</v>
      </c>
      <c r="D23" s="12">
        <v>0.5</v>
      </c>
      <c r="E23" s="12">
        <v>0</v>
      </c>
      <c r="F23" s="12">
        <f t="shared" si="1"/>
        <v>1.2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8.1818181818181804E-2</v>
      </c>
      <c r="C24" s="44">
        <f>AVERAGE(C13:C23)</f>
        <v>0.31818181818181823</v>
      </c>
      <c r="D24" s="44">
        <f>AVERAGE(D13:D23)</f>
        <v>0.24545454545454543</v>
      </c>
      <c r="E24" s="44">
        <f>AVERAGE(E13:E23)</f>
        <v>0</v>
      </c>
      <c r="F24" s="44">
        <f>AVERAGE(F13:F23)</f>
        <v>0.6454545454545455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0.3</v>
      </c>
      <c r="C25" s="12">
        <v>0.8</v>
      </c>
      <c r="D25" s="12">
        <v>0</v>
      </c>
      <c r="E25" s="12">
        <v>0</v>
      </c>
      <c r="F25" s="12">
        <f>B25+C25+D25+E25</f>
        <v>1.1000000000000001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0.4</v>
      </c>
      <c r="C26" s="12">
        <v>0.8</v>
      </c>
      <c r="D26" s="12">
        <v>0</v>
      </c>
      <c r="E26" s="12">
        <v>0</v>
      </c>
      <c r="F26" s="12">
        <f>B26+C26+D26+E26</f>
        <v>1.2000000000000002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0.35</v>
      </c>
      <c r="C27" s="43">
        <f>AVERAGE(C25:C26)</f>
        <v>0.8</v>
      </c>
      <c r="D27" s="43">
        <f>AVERAGE(D25:D26)</f>
        <v>0</v>
      </c>
      <c r="E27" s="43">
        <f>AVERAGE(E25:E26)</f>
        <v>0</v>
      </c>
      <c r="F27" s="44">
        <f>AVERAGE(F25:F26)</f>
        <v>1.1500000000000001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0.2</v>
      </c>
      <c r="C28" s="12">
        <v>0.3</v>
      </c>
      <c r="D28" s="12">
        <v>0.3</v>
      </c>
      <c r="E28" s="12">
        <v>0</v>
      </c>
      <c r="F28" s="12">
        <f>B28+C28+D28+E28</f>
        <v>0.8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0.2</v>
      </c>
      <c r="C29" s="12">
        <v>0.2</v>
      </c>
      <c r="D29" s="12">
        <v>0</v>
      </c>
      <c r="E29" s="12">
        <v>0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0.5</v>
      </c>
      <c r="D30" s="12">
        <v>0</v>
      </c>
      <c r="E30" s="12">
        <v>0</v>
      </c>
      <c r="F30" s="12">
        <f>B30+C30+D30+E30</f>
        <v>0.5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0.13333333333333333</v>
      </c>
      <c r="C31" s="43">
        <f>AVERAGE(C28:C30)</f>
        <v>0.33333333333333331</v>
      </c>
      <c r="D31" s="43">
        <f>AVERAGE(D28:D30)</f>
        <v>9.9999999999999992E-2</v>
      </c>
      <c r="E31" s="43">
        <f>AVERAGE(E28:E30)</f>
        <v>0</v>
      </c>
      <c r="F31" s="44">
        <f>AVERAGE(F28:F30)</f>
        <v>0.56666666666666676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1.8</v>
      </c>
      <c r="C32" s="12">
        <v>1</v>
      </c>
      <c r="D32" s="12">
        <v>0.2</v>
      </c>
      <c r="E32" s="12">
        <v>0</v>
      </c>
      <c r="F32" s="12">
        <f t="shared" ref="F32:F40" si="2">B32+C32+D32+E32</f>
        <v>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0.4</v>
      </c>
      <c r="C33" s="12">
        <v>2</v>
      </c>
      <c r="D33" s="12">
        <v>0.6</v>
      </c>
      <c r="E33" s="12">
        <v>0</v>
      </c>
      <c r="F33" s="12">
        <f t="shared" si="2"/>
        <v>3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0.6</v>
      </c>
      <c r="C35" s="12">
        <v>0.4</v>
      </c>
      <c r="D35" s="12">
        <v>0.2</v>
      </c>
      <c r="E35" s="12">
        <v>0</v>
      </c>
      <c r="F35" s="12">
        <f t="shared" si="2"/>
        <v>1.2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0.2</v>
      </c>
      <c r="C36" s="12">
        <v>0.2</v>
      </c>
      <c r="D36" s="12">
        <v>0</v>
      </c>
      <c r="E36" s="12">
        <v>0</v>
      </c>
      <c r="F36" s="12">
        <f t="shared" si="2"/>
        <v>0.4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1.4</v>
      </c>
      <c r="C37" s="12">
        <v>0.8</v>
      </c>
      <c r="D37" s="12">
        <v>0.2</v>
      </c>
      <c r="E37" s="12">
        <v>0</v>
      </c>
      <c r="F37" s="12">
        <f t="shared" si="2"/>
        <v>2.4000000000000004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0.6</v>
      </c>
      <c r="C38" s="12">
        <v>0.6</v>
      </c>
      <c r="D38" s="12">
        <v>0.2</v>
      </c>
      <c r="E38" s="12">
        <v>0</v>
      </c>
      <c r="F38" s="12">
        <f t="shared" si="2"/>
        <v>1.4</v>
      </c>
    </row>
    <row r="39" spans="1:20" s="6" customFormat="1" x14ac:dyDescent="0.2">
      <c r="A39" s="16" t="s">
        <v>44</v>
      </c>
      <c r="B39" s="12">
        <v>1</v>
      </c>
      <c r="C39" s="12">
        <v>4.5999999999999996</v>
      </c>
      <c r="D39" s="12">
        <v>1</v>
      </c>
      <c r="E39" s="12">
        <v>0</v>
      </c>
      <c r="F39" s="12">
        <f t="shared" si="2"/>
        <v>6.6</v>
      </c>
    </row>
    <row r="40" spans="1:20" s="6" customFormat="1" x14ac:dyDescent="0.2">
      <c r="A40" s="16" t="s">
        <v>88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</row>
    <row r="41" spans="1:20" x14ac:dyDescent="0.2">
      <c r="A41" s="42" t="s">
        <v>35</v>
      </c>
      <c r="B41" s="44">
        <f>AVERAGE(B32:B40)</f>
        <v>0.66666666666666663</v>
      </c>
      <c r="C41" s="44">
        <f>AVERAGE(C32:C40)</f>
        <v>1.0888888888888888</v>
      </c>
      <c r="D41" s="44">
        <f>AVERAGE(D32:D40)</f>
        <v>0.26666666666666666</v>
      </c>
      <c r="E41" s="44">
        <f>AVERAGE(E32:E40)</f>
        <v>0</v>
      </c>
      <c r="F41" s="44">
        <f>AVERAGE(F32:F40)</f>
        <v>2.0222222222222221</v>
      </c>
    </row>
    <row r="42" spans="1:20" x14ac:dyDescent="0.2">
      <c r="A42" s="46" t="s">
        <v>36</v>
      </c>
      <c r="B42" s="47">
        <f>AVERAGE(B4:B11,B13:B23,B25:B26,B28:B30,B32:B40)</f>
        <v>0.28484848484848485</v>
      </c>
      <c r="C42" s="47">
        <f>AVERAGE(C4:C11,C13:C23,C25:C26,C28:C30,C32:C40)</f>
        <v>0.61818181818181828</v>
      </c>
      <c r="D42" s="47">
        <f>AVERAGE(D4:D11,D13:D23,D25:D26,D28:D30,D32:D40)</f>
        <v>0.17575757575757578</v>
      </c>
      <c r="E42" s="47">
        <f>AVERAGE(E4:E11,E13:E23,E25:E26,E28:E30,E32:E40)</f>
        <v>0</v>
      </c>
      <c r="F42" s="47">
        <f>AVERAGE(F4:F11,F13:F23,F25:F26,F28:F30,F32:F40)</f>
        <v>1.0787878787878789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1" t="s">
        <v>107</v>
      </c>
      <c r="B1" s="131"/>
      <c r="C1" s="131"/>
      <c r="D1" s="131"/>
      <c r="E1" s="131"/>
      <c r="F1" s="131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Normal="100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108</v>
      </c>
      <c r="B1" s="131"/>
      <c r="C1" s="131"/>
      <c r="D1" s="131"/>
      <c r="E1" s="131"/>
      <c r="F1" s="131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5.2</v>
      </c>
      <c r="F4" s="12">
        <f t="shared" ref="F4:F11" si="0">B4+C4+D4+E4</f>
        <v>5.2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5.2</v>
      </c>
      <c r="F5" s="12">
        <f t="shared" si="0"/>
        <v>5.2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0</v>
      </c>
      <c r="C6" s="119">
        <v>0</v>
      </c>
      <c r="D6" s="119">
        <v>6</v>
      </c>
      <c r="E6" s="119">
        <v>1.5</v>
      </c>
      <c r="F6" s="119">
        <f t="shared" si="0"/>
        <v>7.5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4.2</v>
      </c>
      <c r="F7" s="12">
        <f t="shared" si="0"/>
        <v>4.2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3.8</v>
      </c>
      <c r="F8" s="12">
        <f t="shared" si="0"/>
        <v>3.8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1</v>
      </c>
      <c r="F9" s="12">
        <f t="shared" si="0"/>
        <v>1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2</v>
      </c>
      <c r="E10" s="12">
        <v>3.6</v>
      </c>
      <c r="F10" s="12">
        <f t="shared" si="0"/>
        <v>5.6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3.6</v>
      </c>
      <c r="E11" s="12">
        <v>0.8</v>
      </c>
      <c r="F11" s="12">
        <f t="shared" si="0"/>
        <v>4.4000000000000004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1.45</v>
      </c>
      <c r="E12" s="43">
        <f>AVERAGE(E4:E11)</f>
        <v>3.1625000000000005</v>
      </c>
      <c r="F12" s="43">
        <f>AVERAGE(F4:F11)</f>
        <v>4.6124999999999998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7</v>
      </c>
      <c r="F13" s="12">
        <f t="shared" ref="F13:F23" si="1">B13+C13+D13+E13</f>
        <v>7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1.7</v>
      </c>
      <c r="E14" s="12">
        <v>5.0999999999999996</v>
      </c>
      <c r="F14" s="12">
        <f t="shared" si="1"/>
        <v>6.8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3.6</v>
      </c>
      <c r="E15" s="12">
        <v>7.4</v>
      </c>
      <c r="F15" s="12">
        <f t="shared" si="1"/>
        <v>11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3.6</v>
      </c>
      <c r="E16" s="12">
        <v>4.4000000000000004</v>
      </c>
      <c r="F16" s="12">
        <f t="shared" si="1"/>
        <v>8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3.2</v>
      </c>
      <c r="E17" s="12">
        <v>5.3</v>
      </c>
      <c r="F17" s="12">
        <f t="shared" si="1"/>
        <v>8.5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4.8</v>
      </c>
      <c r="F18" s="12">
        <f t="shared" si="1"/>
        <v>4.8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3.4</v>
      </c>
      <c r="E19" s="12">
        <v>4</v>
      </c>
      <c r="F19" s="12">
        <f t="shared" si="1"/>
        <v>7.4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6.2</v>
      </c>
      <c r="F20" s="12">
        <f t="shared" si="1"/>
        <v>6.2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</v>
      </c>
      <c r="C21" s="119">
        <v>0</v>
      </c>
      <c r="D21" s="119">
        <v>6.6</v>
      </c>
      <c r="E21" s="119">
        <v>5.6</v>
      </c>
      <c r="F21" s="119">
        <f t="shared" si="1"/>
        <v>12.2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5</v>
      </c>
      <c r="F22" s="12">
        <f t="shared" si="1"/>
        <v>5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2.8</v>
      </c>
      <c r="E23" s="12">
        <v>12.2</v>
      </c>
      <c r="F23" s="12">
        <f t="shared" si="1"/>
        <v>15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2.2636363636363637</v>
      </c>
      <c r="E24" s="44">
        <f>AVERAGE(E13:E23)</f>
        <v>6.0909090909090908</v>
      </c>
      <c r="F24" s="44">
        <f>AVERAGE(F13:F23)</f>
        <v>8.3545454545454536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5</v>
      </c>
      <c r="F25" s="12">
        <f>B25+C25+D25+E25</f>
        <v>5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5.2</v>
      </c>
      <c r="F26" s="12">
        <f>B26+C26+D26+E26</f>
        <v>5.2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5.0999999999999996</v>
      </c>
      <c r="F27" s="44">
        <f>AVERAGE(F25:F26)</f>
        <v>5.0999999999999996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0.4</v>
      </c>
      <c r="E28" s="12">
        <v>4.3</v>
      </c>
      <c r="F28" s="12">
        <f>B28+C28+D28+E28</f>
        <v>4.7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4.4000000000000004</v>
      </c>
      <c r="F29" s="12">
        <f>B29+C29+D29+E29</f>
        <v>4.4000000000000004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3.8</v>
      </c>
      <c r="F30" s="12">
        <f>B30+C30+D30+E30</f>
        <v>3.8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0.13333333333333333</v>
      </c>
      <c r="E31" s="43">
        <f>AVERAGE(E28:E30)</f>
        <v>4.166666666666667</v>
      </c>
      <c r="F31" s="44">
        <f>AVERAGE(F28:F30)</f>
        <v>4.3000000000000007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9.6</v>
      </c>
      <c r="F32" s="12">
        <f t="shared" ref="F32:F40" si="2">B32+C32+D32+E32</f>
        <v>9.6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0</v>
      </c>
      <c r="C33" s="119">
        <v>0</v>
      </c>
      <c r="D33" s="119">
        <v>6.2</v>
      </c>
      <c r="E33" s="119">
        <v>2.4</v>
      </c>
      <c r="F33" s="119">
        <f t="shared" si="2"/>
        <v>8.6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8" t="s">
        <v>30</v>
      </c>
      <c r="B34" s="119">
        <v>0</v>
      </c>
      <c r="C34" s="119">
        <v>0</v>
      </c>
      <c r="D34" s="119">
        <v>12</v>
      </c>
      <c r="E34" s="119">
        <v>9.6</v>
      </c>
      <c r="F34" s="119">
        <f t="shared" si="2"/>
        <v>21.6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4.8</v>
      </c>
      <c r="E35" s="12">
        <v>9.4</v>
      </c>
      <c r="F35" s="12">
        <f t="shared" si="2"/>
        <v>14.2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3.2</v>
      </c>
      <c r="E36" s="12">
        <v>8.8000000000000007</v>
      </c>
      <c r="F36" s="12">
        <f t="shared" si="2"/>
        <v>12</v>
      </c>
      <c r="G36" s="37"/>
      <c r="H36" s="37"/>
      <c r="I36" s="37"/>
      <c r="J36" s="38"/>
      <c r="K36" s="37"/>
      <c r="L36" s="37"/>
    </row>
    <row r="37" spans="1:19" x14ac:dyDescent="0.2">
      <c r="A37" s="118" t="s">
        <v>32</v>
      </c>
      <c r="B37" s="119">
        <v>0</v>
      </c>
      <c r="C37" s="119">
        <v>0</v>
      </c>
      <c r="D37" s="119">
        <v>8.1999999999999993</v>
      </c>
      <c r="E37" s="119">
        <v>5.6</v>
      </c>
      <c r="F37" s="119">
        <f t="shared" si="2"/>
        <v>13.799999999999999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5.4</v>
      </c>
      <c r="E38" s="12">
        <v>8.6</v>
      </c>
      <c r="F38" s="12">
        <f t="shared" si="2"/>
        <v>14</v>
      </c>
      <c r="G38" s="37"/>
      <c r="H38" s="37"/>
      <c r="I38" s="37"/>
      <c r="J38" s="38"/>
      <c r="K38" s="37"/>
      <c r="L38" s="37"/>
    </row>
    <row r="39" spans="1:19" s="6" customFormat="1" x14ac:dyDescent="0.2">
      <c r="A39" s="118" t="s">
        <v>44</v>
      </c>
      <c r="B39" s="119">
        <v>0</v>
      </c>
      <c r="C39" s="119">
        <v>0</v>
      </c>
      <c r="D39" s="119">
        <v>6.2</v>
      </c>
      <c r="E39" s="119">
        <v>10.6</v>
      </c>
      <c r="F39" s="119">
        <f t="shared" si="2"/>
        <v>16.8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2</v>
      </c>
      <c r="E40" s="12">
        <v>8.8000000000000007</v>
      </c>
      <c r="F40" s="12">
        <f t="shared" si="2"/>
        <v>10.8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5.333333333333333</v>
      </c>
      <c r="E41" s="44">
        <f>AVERAGE(E32:E40)</f>
        <v>8.155555555555555</v>
      </c>
      <c r="F41" s="44">
        <f>AVERAGE(F32:F40)</f>
        <v>13.488888888888887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2.5727272727272728</v>
      </c>
      <c r="E42" s="47">
        <f>AVERAGE(E4:E11,E13:E23,E25:E26,E28:E30,E32:E40)</f>
        <v>5.709090909090909</v>
      </c>
      <c r="F42" s="47">
        <f>AVERAGE(F4:F11,F13:F23,F25:F26,F28:F30,F32:F40)</f>
        <v>8.2818181818181813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J39" sqref="J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1" t="s">
        <v>109</v>
      </c>
      <c r="B1" s="131"/>
      <c r="C1" s="131"/>
      <c r="D1" s="131"/>
      <c r="E1" s="131"/>
      <c r="F1" s="131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127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</v>
      </c>
      <c r="F39" s="12">
        <f t="shared" si="2"/>
        <v>0.2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127">
        <f>AVERAGE(C32:C40)</f>
        <v>2.2222222222222223E-2</v>
      </c>
      <c r="D41" s="44">
        <f>AVERAGE(D32:D40)</f>
        <v>0</v>
      </c>
      <c r="E41" s="44">
        <f>AVERAGE(E32:E40)</f>
        <v>0</v>
      </c>
      <c r="F41" s="44">
        <f>AVERAGE(F32:F40)</f>
        <v>2.2222222222222223E-2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124">
        <f>AVERAGE(C4:C11,C13:C23,C25:C26,C28:C30,C32:C40)</f>
        <v>1.2121212121212121E-2</v>
      </c>
      <c r="D42" s="47">
        <f>AVERAGE(D4:D11,D13:D23,D25:D26,D28:D30,D32:D40)</f>
        <v>0</v>
      </c>
      <c r="E42" s="47">
        <f>AVERAGE(E4:E11,E13:E23,E25:E26,E28:E30,E32:E40)</f>
        <v>0</v>
      </c>
      <c r="F42" s="124">
        <f>AVERAGE(F4:F11,F13:F23,F25:F26,F28:F30,F32:F40)</f>
        <v>1.2121212121212121E-2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D9" sqref="D9"/>
    </sheetView>
  </sheetViews>
  <sheetFormatPr defaultRowHeight="12.75" x14ac:dyDescent="0.2"/>
  <cols>
    <col min="1" max="1" width="29.7109375" customWidth="1"/>
    <col min="2" max="5" width="6.7109375" customWidth="1"/>
    <col min="6" max="6" width="11.7109375" customWidth="1"/>
  </cols>
  <sheetData>
    <row r="1" spans="1:20" s="5" customFormat="1" ht="15.75" x14ac:dyDescent="0.25">
      <c r="A1" s="131" t="s">
        <v>110</v>
      </c>
      <c r="B1" s="131"/>
      <c r="C1" s="131"/>
      <c r="D1" s="131"/>
      <c r="E1" s="131"/>
      <c r="F1" s="131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14.4</v>
      </c>
      <c r="C4" s="12">
        <v>1</v>
      </c>
      <c r="D4" s="12">
        <v>0</v>
      </c>
      <c r="E4" s="12">
        <v>0</v>
      </c>
      <c r="F4" s="12">
        <f t="shared" ref="F4:F11" si="0">B4+C4+D4+E4</f>
        <v>15.4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13.8</v>
      </c>
      <c r="C5" s="12">
        <v>0.8</v>
      </c>
      <c r="D5" s="12">
        <v>0</v>
      </c>
      <c r="E5" s="12">
        <v>0</v>
      </c>
      <c r="F5" s="12">
        <f t="shared" si="0"/>
        <v>14.600000000000001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10.3</v>
      </c>
      <c r="C6" s="12">
        <v>0.8</v>
      </c>
      <c r="D6" s="12">
        <v>0</v>
      </c>
      <c r="E6" s="12">
        <v>0</v>
      </c>
      <c r="F6" s="12">
        <f t="shared" si="0"/>
        <v>11.100000000000001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9.6</v>
      </c>
      <c r="C7" s="12">
        <v>0.6</v>
      </c>
      <c r="D7" s="12">
        <v>0</v>
      </c>
      <c r="E7" s="12">
        <v>0</v>
      </c>
      <c r="F7" s="12">
        <f t="shared" si="0"/>
        <v>10.199999999999999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9.4</v>
      </c>
      <c r="C8" s="12">
        <v>0.8</v>
      </c>
      <c r="D8" s="12">
        <v>0</v>
      </c>
      <c r="E8" s="12">
        <v>0</v>
      </c>
      <c r="F8" s="12">
        <f t="shared" si="0"/>
        <v>10.200000000000001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11.2</v>
      </c>
      <c r="C9" s="12">
        <v>1.4</v>
      </c>
      <c r="D9" s="12">
        <v>1</v>
      </c>
      <c r="E9" s="12">
        <v>0</v>
      </c>
      <c r="F9" s="12">
        <f t="shared" si="0"/>
        <v>13.6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11.2</v>
      </c>
      <c r="C10" s="12">
        <v>0.7</v>
      </c>
      <c r="D10" s="12">
        <v>0</v>
      </c>
      <c r="E10" s="12">
        <v>0</v>
      </c>
      <c r="F10" s="12">
        <f t="shared" si="0"/>
        <v>11.899999999999999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14</v>
      </c>
      <c r="C11" s="12">
        <v>0.8</v>
      </c>
      <c r="D11" s="12">
        <v>0</v>
      </c>
      <c r="E11" s="12">
        <v>0</v>
      </c>
      <c r="F11" s="12">
        <f t="shared" si="0"/>
        <v>14.8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11.737500000000001</v>
      </c>
      <c r="C12" s="43">
        <f>AVERAGE(C4:C11)</f>
        <v>0.86250000000000004</v>
      </c>
      <c r="D12" s="43">
        <f>AVERAGE(D4:D11)</f>
        <v>0.125</v>
      </c>
      <c r="E12" s="43">
        <f>AVERAGE(E4:E11)</f>
        <v>0</v>
      </c>
      <c r="F12" s="43">
        <f>AVERAGE(F4:F11)</f>
        <v>12.725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21.4</v>
      </c>
      <c r="C13" s="12">
        <v>0.6</v>
      </c>
      <c r="D13" s="12">
        <v>0</v>
      </c>
      <c r="E13" s="12">
        <v>0</v>
      </c>
      <c r="F13" s="94">
        <f t="shared" ref="F13:F23" si="1">B13+C13+D13+E13</f>
        <v>22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11.3</v>
      </c>
      <c r="C14" s="12">
        <v>0.5</v>
      </c>
      <c r="D14" s="12">
        <v>0</v>
      </c>
      <c r="E14" s="12">
        <v>0</v>
      </c>
      <c r="F14" s="12">
        <f t="shared" si="1"/>
        <v>11.8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19.2</v>
      </c>
      <c r="C15" s="12">
        <v>0</v>
      </c>
      <c r="D15" s="12">
        <v>0</v>
      </c>
      <c r="E15" s="12">
        <v>0</v>
      </c>
      <c r="F15" s="12">
        <f t="shared" si="1"/>
        <v>19.2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14</v>
      </c>
      <c r="C16" s="12">
        <v>0.3</v>
      </c>
      <c r="D16" s="12">
        <v>0</v>
      </c>
      <c r="E16" s="12">
        <v>0</v>
      </c>
      <c r="F16" s="12">
        <f t="shared" si="1"/>
        <v>14.3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10</v>
      </c>
      <c r="C17" s="12">
        <v>0.3</v>
      </c>
      <c r="D17" s="12">
        <v>0</v>
      </c>
      <c r="E17" s="12">
        <v>0</v>
      </c>
      <c r="F17" s="12">
        <f t="shared" si="1"/>
        <v>10.3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17.8</v>
      </c>
      <c r="C18" s="12">
        <v>0.8</v>
      </c>
      <c r="D18" s="12">
        <v>0</v>
      </c>
      <c r="E18" s="12">
        <v>0</v>
      </c>
      <c r="F18" s="12">
        <f t="shared" si="1"/>
        <v>18.600000000000001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11.6</v>
      </c>
      <c r="C19" s="12">
        <v>0.4</v>
      </c>
      <c r="D19" s="12">
        <v>0</v>
      </c>
      <c r="E19" s="12">
        <v>0</v>
      </c>
      <c r="F19" s="12">
        <f t="shared" si="1"/>
        <v>12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11</v>
      </c>
      <c r="C20" s="12">
        <v>0.5</v>
      </c>
      <c r="D20" s="12">
        <v>0</v>
      </c>
      <c r="E20" s="12">
        <v>0</v>
      </c>
      <c r="F20" s="12">
        <f t="shared" si="1"/>
        <v>11.5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16.8</v>
      </c>
      <c r="C21" s="12">
        <v>0</v>
      </c>
      <c r="D21" s="12">
        <v>0</v>
      </c>
      <c r="E21" s="12">
        <v>0</v>
      </c>
      <c r="F21" s="12">
        <f t="shared" si="1"/>
        <v>16.8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18</v>
      </c>
      <c r="C22" s="12">
        <v>0</v>
      </c>
      <c r="D22" s="12">
        <v>0</v>
      </c>
      <c r="E22" s="12">
        <v>0</v>
      </c>
      <c r="F22" s="12">
        <f t="shared" si="1"/>
        <v>18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15.8</v>
      </c>
      <c r="C23" s="12">
        <v>0.3</v>
      </c>
      <c r="D23" s="12">
        <v>0</v>
      </c>
      <c r="E23" s="12">
        <v>0</v>
      </c>
      <c r="F23" s="12">
        <f t="shared" si="1"/>
        <v>16.100000000000001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15.172727272727274</v>
      </c>
      <c r="C24" s="44">
        <f>AVERAGE(C13:C23)</f>
        <v>0.33636363636363636</v>
      </c>
      <c r="D24" s="44">
        <f>AVERAGE(D13:D23)</f>
        <v>0</v>
      </c>
      <c r="E24" s="44">
        <f>AVERAGE(E13:E23)</f>
        <v>0</v>
      </c>
      <c r="F24" s="44">
        <f>AVERAGE(F13:F23)</f>
        <v>15.509090909090908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19.5</v>
      </c>
      <c r="C25" s="12">
        <v>0.5</v>
      </c>
      <c r="D25" s="12">
        <v>0</v>
      </c>
      <c r="E25" s="12">
        <v>0</v>
      </c>
      <c r="F25" s="12">
        <f>B25+C25+D25+E25</f>
        <v>20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15.6</v>
      </c>
      <c r="C26" s="12">
        <v>1</v>
      </c>
      <c r="D26" s="12">
        <v>0</v>
      </c>
      <c r="E26" s="12">
        <v>0</v>
      </c>
      <c r="F26" s="12">
        <f>B26+C26+D26+E26</f>
        <v>16.600000000000001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17.55</v>
      </c>
      <c r="C27" s="43">
        <f>AVERAGE(C25:C26)</f>
        <v>0.75</v>
      </c>
      <c r="D27" s="43">
        <f>AVERAGE(D25:D26)</f>
        <v>0</v>
      </c>
      <c r="E27" s="43">
        <f>AVERAGE(E25:E26)</f>
        <v>0</v>
      </c>
      <c r="F27" s="44">
        <f>AVERAGE(F25:F26)</f>
        <v>18.3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9</v>
      </c>
      <c r="C28" s="12">
        <v>0.2</v>
      </c>
      <c r="D28" s="12">
        <v>0</v>
      </c>
      <c r="E28" s="12">
        <v>0</v>
      </c>
      <c r="F28" s="12">
        <f>B28+C28+D28+E28</f>
        <v>9.1999999999999993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12.6</v>
      </c>
      <c r="C29" s="12">
        <v>0.8</v>
      </c>
      <c r="D29" s="12">
        <v>0</v>
      </c>
      <c r="E29" s="12">
        <v>0</v>
      </c>
      <c r="F29" s="12">
        <f>B29+C29+D29+E29</f>
        <v>13.4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14</v>
      </c>
      <c r="C30" s="12">
        <v>0.5</v>
      </c>
      <c r="D30" s="12">
        <v>0</v>
      </c>
      <c r="E30" s="12">
        <v>0</v>
      </c>
      <c r="F30" s="12">
        <f>B30+C30+D30+E30</f>
        <v>14.5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11.866666666666667</v>
      </c>
      <c r="C31" s="43">
        <f>AVERAGE(C28:C30)</f>
        <v>0.5</v>
      </c>
      <c r="D31" s="43">
        <f>AVERAGE(D28:D30)</f>
        <v>0</v>
      </c>
      <c r="E31" s="43">
        <f>AVERAGE(E28:E30)</f>
        <v>0</v>
      </c>
      <c r="F31" s="44">
        <f>AVERAGE(F28:F30)</f>
        <v>12.366666666666667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8.6</v>
      </c>
      <c r="C32" s="12">
        <v>0</v>
      </c>
      <c r="D32" s="12">
        <v>0</v>
      </c>
      <c r="E32" s="12">
        <v>0</v>
      </c>
      <c r="F32" s="12">
        <f t="shared" ref="F32:F40" si="2">B32+C32+D32+E32</f>
        <v>8.6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8.6</v>
      </c>
      <c r="C33" s="12">
        <v>0</v>
      </c>
      <c r="D33" s="12">
        <v>0</v>
      </c>
      <c r="E33" s="12">
        <v>0</v>
      </c>
      <c r="F33" s="12">
        <f t="shared" si="2"/>
        <v>8.6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6.8</v>
      </c>
      <c r="C34" s="12">
        <v>0.1</v>
      </c>
      <c r="D34" s="12">
        <v>0</v>
      </c>
      <c r="E34" s="12">
        <v>0</v>
      </c>
      <c r="F34" s="12">
        <f t="shared" si="2"/>
        <v>6.8999999999999995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12.8</v>
      </c>
      <c r="C35" s="12">
        <v>0</v>
      </c>
      <c r="D35" s="12">
        <v>0</v>
      </c>
      <c r="E35" s="12">
        <v>0</v>
      </c>
      <c r="F35" s="12">
        <f t="shared" si="2"/>
        <v>12.8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11.8</v>
      </c>
      <c r="C36" s="12">
        <v>0</v>
      </c>
      <c r="D36" s="12">
        <v>0</v>
      </c>
      <c r="E36" s="12">
        <v>0</v>
      </c>
      <c r="F36" s="12">
        <f t="shared" si="2"/>
        <v>11.8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12.2</v>
      </c>
      <c r="C37" s="12">
        <v>0</v>
      </c>
      <c r="D37" s="12">
        <v>0</v>
      </c>
      <c r="E37" s="12">
        <v>0</v>
      </c>
      <c r="F37" s="12">
        <f t="shared" si="2"/>
        <v>12.2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10.8</v>
      </c>
      <c r="C38" s="12">
        <v>0.2</v>
      </c>
      <c r="D38" s="12">
        <v>0</v>
      </c>
      <c r="E38" s="12">
        <v>0</v>
      </c>
      <c r="F38" s="12">
        <f t="shared" si="2"/>
        <v>11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2.4</v>
      </c>
      <c r="C39" s="12">
        <v>0.2</v>
      </c>
      <c r="D39" s="12">
        <v>0</v>
      </c>
      <c r="E39" s="12">
        <v>0</v>
      </c>
      <c r="F39" s="12">
        <f t="shared" si="2"/>
        <v>2.6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9.5</v>
      </c>
      <c r="C40" s="12">
        <v>0</v>
      </c>
      <c r="D40" s="12">
        <v>0</v>
      </c>
      <c r="E40" s="12">
        <v>0</v>
      </c>
      <c r="F40" s="12">
        <f t="shared" si="2"/>
        <v>9.5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9.2777777777777786</v>
      </c>
      <c r="C41" s="44">
        <f>AVERAGE(C32:C40)</f>
        <v>5.5555555555555552E-2</v>
      </c>
      <c r="D41" s="44">
        <f>AVERAGE(D32:D40)</f>
        <v>0</v>
      </c>
      <c r="E41" s="44">
        <f>AVERAGE(E32:E40)</f>
        <v>0</v>
      </c>
      <c r="F41" s="44">
        <f>AVERAGE(F32:F40)</f>
        <v>9.3333333333333339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12.57575757575758</v>
      </c>
      <c r="C42" s="47">
        <f>AVERAGE(C4:C11,C13:C23,C25:C26,C28:C30,C32:C40)</f>
        <v>0.4272727272727273</v>
      </c>
      <c r="D42" s="47">
        <f>AVERAGE(D4:D11,D13:D23,D25:D26,D28:D30,D32:D40)</f>
        <v>3.0303030303030304E-2</v>
      </c>
      <c r="E42" s="47">
        <f>AVERAGE(E4:E11,E13:E23,E25:E26,E28:E30,E32:E40)</f>
        <v>0</v>
      </c>
      <c r="F42" s="47">
        <f>AVERAGE(F4:F11,F13:F23,F25:F26,F28:F30,F32:F40)</f>
        <v>13.033333333333335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111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0.6</v>
      </c>
      <c r="C7" s="12">
        <v>0</v>
      </c>
      <c r="D7" s="12">
        <v>0</v>
      </c>
      <c r="E7" s="12">
        <v>0</v>
      </c>
      <c r="F7" s="12">
        <f t="shared" si="0"/>
        <v>0.6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0.6</v>
      </c>
      <c r="C8" s="12">
        <v>0</v>
      </c>
      <c r="D8" s="12">
        <v>0</v>
      </c>
      <c r="E8" s="12">
        <v>0</v>
      </c>
      <c r="F8" s="12">
        <f t="shared" si="0"/>
        <v>0.6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5</v>
      </c>
      <c r="C9" s="12">
        <v>0</v>
      </c>
      <c r="D9" s="12">
        <v>0</v>
      </c>
      <c r="E9" s="12">
        <v>0</v>
      </c>
      <c r="F9" s="12">
        <f t="shared" si="0"/>
        <v>5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0.2</v>
      </c>
      <c r="C11" s="12">
        <v>0</v>
      </c>
      <c r="D11" s="12">
        <v>0</v>
      </c>
      <c r="E11" s="12">
        <v>0</v>
      </c>
      <c r="F11" s="12">
        <f t="shared" si="0"/>
        <v>0.2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0.97499999999999998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0.97499999999999998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0.6</v>
      </c>
      <c r="C13" s="12">
        <v>0</v>
      </c>
      <c r="D13" s="12">
        <v>0</v>
      </c>
      <c r="E13" s="12">
        <v>0</v>
      </c>
      <c r="F13" s="12">
        <f t="shared" ref="F13:F23" si="1">B13+C13+D13+E13</f>
        <v>0.6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1.3</v>
      </c>
      <c r="C16" s="12">
        <v>0</v>
      </c>
      <c r="D16" s="12">
        <v>0</v>
      </c>
      <c r="E16" s="12">
        <v>0</v>
      </c>
      <c r="F16" s="12">
        <f t="shared" si="1"/>
        <v>1.3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0.8</v>
      </c>
      <c r="C17" s="12">
        <v>0</v>
      </c>
      <c r="D17" s="12">
        <v>0</v>
      </c>
      <c r="E17" s="12">
        <v>0</v>
      </c>
      <c r="F17" s="12">
        <f t="shared" si="1"/>
        <v>0.8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2.4</v>
      </c>
      <c r="C18" s="12">
        <v>0</v>
      </c>
      <c r="D18" s="12">
        <v>0</v>
      </c>
      <c r="E18" s="12">
        <v>0</v>
      </c>
      <c r="F18" s="12">
        <f t="shared" si="1"/>
        <v>2.4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0.6</v>
      </c>
      <c r="C19" s="12">
        <v>0</v>
      </c>
      <c r="D19" s="12">
        <v>0</v>
      </c>
      <c r="E19" s="12">
        <v>0</v>
      </c>
      <c r="F19" s="12">
        <f t="shared" si="1"/>
        <v>0.6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1.7</v>
      </c>
      <c r="C20" s="12">
        <v>0</v>
      </c>
      <c r="D20" s="12">
        <v>0</v>
      </c>
      <c r="E20" s="12">
        <v>0</v>
      </c>
      <c r="F20" s="12">
        <f t="shared" si="1"/>
        <v>1.7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0.8</v>
      </c>
      <c r="C21" s="12">
        <v>0</v>
      </c>
      <c r="D21" s="12">
        <v>0</v>
      </c>
      <c r="E21" s="12">
        <v>0</v>
      </c>
      <c r="F21" s="12">
        <f t="shared" si="1"/>
        <v>0.8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</v>
      </c>
      <c r="C23" s="12">
        <v>0</v>
      </c>
      <c r="D23" s="12">
        <v>0</v>
      </c>
      <c r="E23" s="12">
        <v>0</v>
      </c>
      <c r="F23" s="12">
        <f t="shared" si="1"/>
        <v>1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0.94545454545454533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0.94545454545454533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3</v>
      </c>
      <c r="C26" s="12">
        <v>0</v>
      </c>
      <c r="D26" s="12">
        <v>0</v>
      </c>
      <c r="E26" s="12">
        <v>0</v>
      </c>
      <c r="F26" s="12">
        <f>B26+C26+D26+E26</f>
        <v>3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1.75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1.75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2.6</v>
      </c>
      <c r="C28" s="12">
        <v>0</v>
      </c>
      <c r="D28" s="12">
        <v>0</v>
      </c>
      <c r="E28" s="12">
        <v>0</v>
      </c>
      <c r="F28" s="12">
        <f>B28+C28+D28+E28</f>
        <v>2.6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0.6</v>
      </c>
      <c r="C29" s="12">
        <v>0</v>
      </c>
      <c r="D29" s="12">
        <v>0</v>
      </c>
      <c r="E29" s="12">
        <v>0</v>
      </c>
      <c r="F29" s="12">
        <f>B29+C29+D29+E29</f>
        <v>0.6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4</v>
      </c>
      <c r="C30" s="12">
        <v>0</v>
      </c>
      <c r="D30" s="12">
        <v>0</v>
      </c>
      <c r="E30" s="12">
        <v>0</v>
      </c>
      <c r="F30" s="12">
        <f>B30+C30+D30+E30</f>
        <v>4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2.4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2.4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0.6</v>
      </c>
      <c r="C32" s="12">
        <v>0</v>
      </c>
      <c r="D32" s="12">
        <v>0</v>
      </c>
      <c r="E32" s="12">
        <v>0</v>
      </c>
      <c r="F32" s="12">
        <f t="shared" ref="F32:F40" si="2">B32+C32+D32+E32</f>
        <v>0.6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1.2</v>
      </c>
      <c r="C35" s="12">
        <v>0</v>
      </c>
      <c r="D35" s="12">
        <v>0</v>
      </c>
      <c r="E35" s="12">
        <v>0</v>
      </c>
      <c r="F35" s="12">
        <f t="shared" si="2"/>
        <v>1.2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0.8</v>
      </c>
      <c r="C37" s="12">
        <v>0.2</v>
      </c>
      <c r="D37" s="12">
        <v>0</v>
      </c>
      <c r="E37" s="12">
        <v>0</v>
      </c>
      <c r="F37" s="12">
        <f t="shared" si="2"/>
        <v>1</v>
      </c>
      <c r="G37" s="37"/>
    </row>
    <row r="38" spans="1:18" x14ac:dyDescent="0.2">
      <c r="A38" s="16" t="s">
        <v>33</v>
      </c>
      <c r="B38" s="12">
        <v>1.4</v>
      </c>
      <c r="C38" s="12">
        <v>0</v>
      </c>
      <c r="D38" s="12">
        <v>0</v>
      </c>
      <c r="E38" s="12">
        <v>0</v>
      </c>
      <c r="F38" s="12">
        <f t="shared" si="2"/>
        <v>1.4</v>
      </c>
      <c r="G38" s="37"/>
    </row>
    <row r="39" spans="1:18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</v>
      </c>
      <c r="F39" s="12">
        <f t="shared" si="2"/>
        <v>0.2</v>
      </c>
      <c r="G39" s="60"/>
    </row>
    <row r="40" spans="1:18" s="6" customFormat="1" x14ac:dyDescent="0.2">
      <c r="A40" s="16" t="s">
        <v>88</v>
      </c>
      <c r="B40" s="12">
        <v>0.2</v>
      </c>
      <c r="C40" s="12">
        <v>0.2</v>
      </c>
      <c r="D40" s="12">
        <v>0</v>
      </c>
      <c r="E40" s="12">
        <v>0</v>
      </c>
      <c r="F40" s="12">
        <f t="shared" si="2"/>
        <v>0.4</v>
      </c>
      <c r="G40" s="60"/>
    </row>
    <row r="41" spans="1:18" x14ac:dyDescent="0.2">
      <c r="A41" s="42" t="s">
        <v>35</v>
      </c>
      <c r="B41" s="44">
        <f>AVERAGE(B32:B40)</f>
        <v>0.62222222222222223</v>
      </c>
      <c r="C41" s="44">
        <f>AVERAGE(C32:C40)</f>
        <v>6.666666666666668E-2</v>
      </c>
      <c r="D41" s="44">
        <f>AVERAGE(D32:D40)</f>
        <v>0</v>
      </c>
      <c r="E41" s="44">
        <f>AVERAGE(E32:E40)</f>
        <v>0</v>
      </c>
      <c r="F41" s="44">
        <f>AVERAGE(F32:F40)</f>
        <v>0.68888888888888888</v>
      </c>
      <c r="G41" s="37"/>
    </row>
    <row r="42" spans="1:18" x14ac:dyDescent="0.2">
      <c r="A42" s="46" t="s">
        <v>36</v>
      </c>
      <c r="B42" s="47">
        <f>AVERAGE(B4:B11,B13:B23,B25:B26,B28:B30,B32:B40)</f>
        <v>1.0454545454545456</v>
      </c>
      <c r="C42" s="47">
        <f>AVERAGE(C4:C11,C13:C23,C25:C26,C28:C30,C32:C40)</f>
        <v>1.8181818181818184E-2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1.0636363636363639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40" sqref="D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1" t="s">
        <v>112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</v>
      </c>
      <c r="C4" s="12">
        <v>0</v>
      </c>
      <c r="D4" s="12">
        <v>0</v>
      </c>
      <c r="E4" s="12">
        <v>0</v>
      </c>
      <c r="F4" s="12">
        <f t="shared" ref="F4:F11" si="0">B4+C4+D4+E4</f>
        <v>1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</v>
      </c>
      <c r="C5" s="12">
        <v>0</v>
      </c>
      <c r="D5" s="12">
        <v>0</v>
      </c>
      <c r="E5" s="12">
        <v>0</v>
      </c>
      <c r="F5" s="12">
        <f t="shared" si="0"/>
        <v>1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2.5</v>
      </c>
      <c r="C6" s="12">
        <v>0</v>
      </c>
      <c r="D6" s="12">
        <v>0</v>
      </c>
      <c r="E6" s="12">
        <v>0</v>
      </c>
      <c r="F6" s="12">
        <f t="shared" si="0"/>
        <v>2.5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0.6</v>
      </c>
      <c r="C8" s="12">
        <v>0</v>
      </c>
      <c r="D8" s="12">
        <v>0</v>
      </c>
      <c r="E8" s="12">
        <v>0</v>
      </c>
      <c r="F8" s="12">
        <f t="shared" si="0"/>
        <v>0.6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4.4000000000000004</v>
      </c>
      <c r="C9" s="12">
        <v>0</v>
      </c>
      <c r="D9" s="12">
        <v>0.6</v>
      </c>
      <c r="E9" s="12">
        <v>0</v>
      </c>
      <c r="F9" s="12">
        <f t="shared" si="0"/>
        <v>5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0.8</v>
      </c>
      <c r="C11" s="12">
        <v>0</v>
      </c>
      <c r="D11" s="12">
        <v>0</v>
      </c>
      <c r="E11" s="86">
        <v>0</v>
      </c>
      <c r="F11" s="12">
        <f t="shared" si="0"/>
        <v>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1.3875000000000002</v>
      </c>
      <c r="C12" s="43">
        <f>AVERAGE(C4:C11)</f>
        <v>0</v>
      </c>
      <c r="D12" s="43">
        <f>AVERAGE(D4:D11)</f>
        <v>7.4999999999999997E-2</v>
      </c>
      <c r="E12" s="43">
        <f>AVERAGE(E4:E11)</f>
        <v>0</v>
      </c>
      <c r="F12" s="43">
        <f>AVERAGE(F4:F11)</f>
        <v>1.4625000000000001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8" t="s">
        <v>10</v>
      </c>
      <c r="B13" s="119">
        <v>0</v>
      </c>
      <c r="C13" s="119">
        <v>0</v>
      </c>
      <c r="D13" s="119">
        <v>59.4</v>
      </c>
      <c r="E13" s="119">
        <v>0</v>
      </c>
      <c r="F13" s="119">
        <f t="shared" ref="F13:F23" si="1">B13+C13+D13+E13</f>
        <v>59.4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2.5</v>
      </c>
      <c r="E14" s="12">
        <v>0</v>
      </c>
      <c r="F14" s="12">
        <f t="shared" si="1"/>
        <v>2.5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16.600000000000001</v>
      </c>
      <c r="E15" s="12">
        <v>0</v>
      </c>
      <c r="F15" s="12">
        <f t="shared" si="1"/>
        <v>16.600000000000001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14.8</v>
      </c>
      <c r="E16" s="12">
        <v>0</v>
      </c>
      <c r="F16" s="12">
        <f t="shared" si="1"/>
        <v>14.8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0.3</v>
      </c>
      <c r="E17" s="12">
        <v>0</v>
      </c>
      <c r="F17" s="12">
        <f t="shared" si="1"/>
        <v>0.3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0.2</v>
      </c>
      <c r="C19" s="12">
        <v>0</v>
      </c>
      <c r="D19" s="12">
        <v>0.2</v>
      </c>
      <c r="E19" s="12">
        <v>0</v>
      </c>
      <c r="F19" s="12">
        <f t="shared" si="1"/>
        <v>0.4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0.3</v>
      </c>
      <c r="C20" s="12">
        <v>0</v>
      </c>
      <c r="D20" s="12">
        <v>0.8</v>
      </c>
      <c r="E20" s="12">
        <v>0</v>
      </c>
      <c r="F20" s="12">
        <f t="shared" si="1"/>
        <v>1.1000000000000001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8.4</v>
      </c>
      <c r="E21" s="12">
        <v>0</v>
      </c>
      <c r="F21" s="12">
        <f t="shared" si="1"/>
        <v>8.4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11.6</v>
      </c>
      <c r="E22" s="12">
        <v>0</v>
      </c>
      <c r="F22" s="12">
        <f t="shared" si="1"/>
        <v>11.6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3" t="s">
        <v>20</v>
      </c>
      <c r="B23" s="119">
        <v>0</v>
      </c>
      <c r="C23" s="119">
        <v>0</v>
      </c>
      <c r="D23" s="119">
        <v>52.5</v>
      </c>
      <c r="E23" s="119">
        <v>0</v>
      </c>
      <c r="F23" s="119">
        <f t="shared" si="1"/>
        <v>52.5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4.5454545454545456E-2</v>
      </c>
      <c r="C24" s="44">
        <f>AVERAGE(C13:C23)</f>
        <v>0</v>
      </c>
      <c r="D24" s="44">
        <f>AVERAGE(D13:D23)</f>
        <v>15.19090909090909</v>
      </c>
      <c r="E24" s="44">
        <f>AVERAGE(E13:E23)</f>
        <v>0</v>
      </c>
      <c r="F24" s="44">
        <f>AVERAGE(F13:F23)</f>
        <v>15.236363636363636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0.8</v>
      </c>
      <c r="C25" s="12">
        <v>0</v>
      </c>
      <c r="D25" s="12">
        <v>0</v>
      </c>
      <c r="E25" s="12">
        <v>0</v>
      </c>
      <c r="F25" s="12">
        <f>B25+C25+D25+E25</f>
        <v>0.8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2.2000000000000002</v>
      </c>
      <c r="E28" s="12">
        <v>0</v>
      </c>
      <c r="F28" s="12">
        <f>B28+C28+D28+E28</f>
        <v>2.2000000000000002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0.4</v>
      </c>
      <c r="C29" s="12">
        <v>0</v>
      </c>
      <c r="D29" s="12">
        <v>0</v>
      </c>
      <c r="E29" s="12">
        <v>0</v>
      </c>
      <c r="F29" s="12">
        <f>B29+C29+D29+E29</f>
        <v>0.4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0.13333333333333333</v>
      </c>
      <c r="C31" s="43">
        <f>AVERAGE(C28:C30)</f>
        <v>0</v>
      </c>
      <c r="D31" s="43">
        <f>AVERAGE(D28:D30)</f>
        <v>0.73333333333333339</v>
      </c>
      <c r="E31" s="43">
        <f>AVERAGE(E28:E30)</f>
        <v>0</v>
      </c>
      <c r="F31" s="44">
        <f>AVERAGE(F28:F30)</f>
        <v>0.8666666666666667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45</v>
      </c>
      <c r="B32" s="119">
        <v>0</v>
      </c>
      <c r="C32" s="119">
        <v>0</v>
      </c>
      <c r="D32" s="119">
        <v>66</v>
      </c>
      <c r="E32" s="119">
        <v>0</v>
      </c>
      <c r="F32" s="119">
        <f t="shared" ref="F32:F40" si="2">B32+C32+D32+E32</f>
        <v>66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8" t="s">
        <v>29</v>
      </c>
      <c r="B33" s="119">
        <v>0</v>
      </c>
      <c r="C33" s="119">
        <v>0</v>
      </c>
      <c r="D33" s="119">
        <v>33</v>
      </c>
      <c r="E33" s="119">
        <v>0</v>
      </c>
      <c r="F33" s="119">
        <f t="shared" si="2"/>
        <v>33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18" t="s">
        <v>30</v>
      </c>
      <c r="B34" s="119">
        <v>0</v>
      </c>
      <c r="C34" s="119">
        <v>0</v>
      </c>
      <c r="D34" s="119">
        <f>AVERAGE(D32,D40,D39)</f>
        <v>40.033333333333331</v>
      </c>
      <c r="E34" s="119">
        <v>0</v>
      </c>
      <c r="F34" s="119">
        <f t="shared" si="2"/>
        <v>40.033333333333331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18" t="s">
        <v>31</v>
      </c>
      <c r="B35" s="119">
        <v>0</v>
      </c>
      <c r="C35" s="119">
        <v>0</v>
      </c>
      <c r="D35" s="119">
        <v>38.6</v>
      </c>
      <c r="E35" s="119">
        <v>0</v>
      </c>
      <c r="F35" s="119">
        <f t="shared" si="2"/>
        <v>38.6</v>
      </c>
    </row>
    <row r="36" spans="1:18" x14ac:dyDescent="0.2">
      <c r="A36" s="118" t="s">
        <v>46</v>
      </c>
      <c r="B36" s="119">
        <v>0</v>
      </c>
      <c r="C36" s="119">
        <v>0</v>
      </c>
      <c r="D36" s="119">
        <v>62</v>
      </c>
      <c r="E36" s="119">
        <v>0.3</v>
      </c>
      <c r="F36" s="119">
        <f t="shared" si="2"/>
        <v>62.3</v>
      </c>
    </row>
    <row r="37" spans="1:18" x14ac:dyDescent="0.2">
      <c r="A37" s="118" t="s">
        <v>32</v>
      </c>
      <c r="B37" s="119">
        <v>0</v>
      </c>
      <c r="C37" s="119">
        <v>0</v>
      </c>
      <c r="D37" s="119">
        <v>66</v>
      </c>
      <c r="E37" s="119">
        <v>0</v>
      </c>
      <c r="F37" s="119">
        <f t="shared" si="2"/>
        <v>66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0</v>
      </c>
      <c r="F38" s="12">
        <f t="shared" si="2"/>
        <v>0.6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8.6</v>
      </c>
      <c r="E39" s="12">
        <v>0</v>
      </c>
      <c r="F39" s="12">
        <f t="shared" si="2"/>
        <v>8.6</v>
      </c>
    </row>
    <row r="40" spans="1:18" s="6" customFormat="1" x14ac:dyDescent="0.2">
      <c r="A40" s="118" t="s">
        <v>88</v>
      </c>
      <c r="B40" s="119">
        <v>0</v>
      </c>
      <c r="C40" s="119">
        <v>0</v>
      </c>
      <c r="D40" s="121">
        <v>45.5</v>
      </c>
      <c r="E40" s="119">
        <v>0</v>
      </c>
      <c r="F40" s="119">
        <f t="shared" si="2"/>
        <v>45.5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40.037037037037038</v>
      </c>
      <c r="E41" s="44">
        <f>AVERAGE(E32:E40)</f>
        <v>3.3333333333333333E-2</v>
      </c>
      <c r="F41" s="44">
        <f>AVERAGE(F32:F40)</f>
        <v>40.070370370370377</v>
      </c>
    </row>
    <row r="42" spans="1:18" x14ac:dyDescent="0.2">
      <c r="A42" s="46" t="s">
        <v>36</v>
      </c>
      <c r="B42" s="47">
        <f>AVERAGE(B4:B11,B13:B23,B25:B26,B28:B30,B32:B40)</f>
        <v>0.39393939393939398</v>
      </c>
      <c r="C42" s="47">
        <f>AVERAGE(C4:C11,C13:C23,C25:C26,C28:C30,C32:C40)</f>
        <v>0</v>
      </c>
      <c r="D42" s="47">
        <f>AVERAGE(D4:D11,D13:D23,D25:D26,D28:D30,D32:D40)</f>
        <v>16.067676767676769</v>
      </c>
      <c r="E42" s="47">
        <f>AVERAGE(E4:E11,E13:E23,E25:E26,E28:E30,E32:E40)</f>
        <v>9.0909090909090905E-3</v>
      </c>
      <c r="F42" s="47">
        <f>AVERAGE(F4:F11,F13:F23,F25:F26,F28:F30,F32:F40)</f>
        <v>16.470707070707071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1" t="s">
        <v>113</v>
      </c>
      <c r="B1" s="131"/>
      <c r="C1" s="131"/>
      <c r="D1" s="131"/>
      <c r="E1" s="131"/>
      <c r="F1" s="131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2</v>
      </c>
      <c r="B4" s="119">
        <v>18.399999999999999</v>
      </c>
      <c r="C4" s="119">
        <v>0</v>
      </c>
      <c r="D4" s="119">
        <v>0</v>
      </c>
      <c r="E4" s="119">
        <v>6.2</v>
      </c>
      <c r="F4" s="119">
        <f t="shared" ref="F4:F11" si="0">B4+C4+D4+E4</f>
        <v>24.599999999999998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10</v>
      </c>
      <c r="C5" s="12">
        <v>0</v>
      </c>
      <c r="D5" s="12">
        <v>0</v>
      </c>
      <c r="E5" s="12">
        <v>2.8</v>
      </c>
      <c r="F5" s="12">
        <f t="shared" si="0"/>
        <v>12.8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3.3</v>
      </c>
      <c r="C6" s="12">
        <v>0</v>
      </c>
      <c r="D6" s="12">
        <v>0</v>
      </c>
      <c r="E6" s="12">
        <v>7.2</v>
      </c>
      <c r="F6" s="12">
        <f t="shared" si="0"/>
        <v>10.5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3</v>
      </c>
      <c r="C7" s="12">
        <v>0</v>
      </c>
      <c r="D7" s="12">
        <v>0</v>
      </c>
      <c r="E7" s="12">
        <v>1.2</v>
      </c>
      <c r="F7" s="12">
        <f t="shared" si="0"/>
        <v>4.2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12.4</v>
      </c>
      <c r="C8" s="12">
        <v>0</v>
      </c>
      <c r="D8" s="12">
        <v>0</v>
      </c>
      <c r="E8" s="12">
        <v>3.2</v>
      </c>
      <c r="F8" s="12">
        <f t="shared" si="0"/>
        <v>15.600000000000001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15.8</v>
      </c>
      <c r="C9" s="119">
        <v>0</v>
      </c>
      <c r="D9" s="119">
        <v>0</v>
      </c>
      <c r="E9" s="119">
        <v>6.4</v>
      </c>
      <c r="F9" s="119">
        <f t="shared" si="0"/>
        <v>22.200000000000003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12</v>
      </c>
      <c r="C10" s="12">
        <v>0</v>
      </c>
      <c r="D10" s="12">
        <v>0</v>
      </c>
      <c r="E10" s="12">
        <v>0</v>
      </c>
      <c r="F10" s="12">
        <f t="shared" si="0"/>
        <v>12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4.4000000000000004</v>
      </c>
      <c r="C11" s="12">
        <v>0</v>
      </c>
      <c r="D11" s="12">
        <v>0</v>
      </c>
      <c r="E11" s="12">
        <v>5</v>
      </c>
      <c r="F11" s="12">
        <f t="shared" si="0"/>
        <v>9.4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9.9125000000000014</v>
      </c>
      <c r="C12" s="43">
        <f>AVERAGE(C4:C11)</f>
        <v>0</v>
      </c>
      <c r="D12" s="43">
        <f>AVERAGE(D4:D11)</f>
        <v>0</v>
      </c>
      <c r="E12" s="43">
        <f>AVERAGE(E4:E11)</f>
        <v>4</v>
      </c>
      <c r="F12" s="43">
        <f>AVERAGE(F4:F11)</f>
        <v>13.912500000000001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4</v>
      </c>
      <c r="C13" s="12">
        <v>0</v>
      </c>
      <c r="D13" s="12">
        <v>0.6</v>
      </c>
      <c r="E13" s="12">
        <v>0.6</v>
      </c>
      <c r="F13" s="12">
        <f t="shared" ref="F13:F23" si="1">B13+C13+D13+E13</f>
        <v>5.1999999999999993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f>AVERAGE(B19,B20)</f>
        <v>3.45</v>
      </c>
      <c r="C14" s="12">
        <v>0</v>
      </c>
      <c r="D14" s="12">
        <v>0</v>
      </c>
      <c r="E14" s="12">
        <v>0</v>
      </c>
      <c r="F14" s="12">
        <f t="shared" si="1"/>
        <v>3.45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2.6</v>
      </c>
      <c r="C15" s="12">
        <v>0</v>
      </c>
      <c r="D15" s="12">
        <v>0.8</v>
      </c>
      <c r="E15" s="12">
        <v>5.8</v>
      </c>
      <c r="F15" s="12">
        <f t="shared" si="1"/>
        <v>9.1999999999999993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3</v>
      </c>
      <c r="C16" s="12">
        <v>0</v>
      </c>
      <c r="D16" s="12">
        <v>0.8</v>
      </c>
      <c r="E16" s="12">
        <v>3.2</v>
      </c>
      <c r="F16" s="12">
        <f t="shared" si="1"/>
        <v>7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3.8</v>
      </c>
      <c r="C17" s="12">
        <v>0</v>
      </c>
      <c r="D17" s="12">
        <v>0</v>
      </c>
      <c r="E17" s="12">
        <v>1</v>
      </c>
      <c r="F17" s="12">
        <f t="shared" si="1"/>
        <v>4.8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5.6</v>
      </c>
      <c r="C18" s="12">
        <v>0</v>
      </c>
      <c r="D18" s="12">
        <v>0</v>
      </c>
      <c r="E18" s="12">
        <v>1.4</v>
      </c>
      <c r="F18" s="12">
        <f t="shared" si="1"/>
        <v>7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3.4</v>
      </c>
      <c r="C19" s="12">
        <v>0</v>
      </c>
      <c r="D19" s="12">
        <v>0</v>
      </c>
      <c r="E19" s="12">
        <v>0.2</v>
      </c>
      <c r="F19" s="12">
        <f t="shared" si="1"/>
        <v>3.6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3.5</v>
      </c>
      <c r="C20" s="12">
        <v>0</v>
      </c>
      <c r="D20" s="12">
        <v>0</v>
      </c>
      <c r="E20" s="12">
        <v>0.5</v>
      </c>
      <c r="F20" s="12">
        <f t="shared" si="1"/>
        <v>4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4.4000000000000004</v>
      </c>
      <c r="C21" s="12">
        <v>0</v>
      </c>
      <c r="D21" s="12">
        <v>0</v>
      </c>
      <c r="E21" s="12">
        <v>4.5999999999999996</v>
      </c>
      <c r="F21" s="12">
        <f t="shared" si="1"/>
        <v>9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6.3</v>
      </c>
      <c r="C23" s="12">
        <v>0</v>
      </c>
      <c r="D23" s="12">
        <v>0</v>
      </c>
      <c r="E23" s="12">
        <v>1.8</v>
      </c>
      <c r="F23" s="12">
        <f t="shared" si="1"/>
        <v>8.1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3.6409090909090907</v>
      </c>
      <c r="C24" s="44">
        <f>AVERAGE(C13:C23)</f>
        <v>0</v>
      </c>
      <c r="D24" s="44">
        <f>AVERAGE(D13:D23)</f>
        <v>0.2</v>
      </c>
      <c r="E24" s="44">
        <f>AVERAGE(E13:E23)</f>
        <v>1.7363636363636361</v>
      </c>
      <c r="F24" s="44">
        <f>AVERAGE(F13:F23)</f>
        <v>5.5772727272727272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12</v>
      </c>
      <c r="C25" s="12">
        <v>0</v>
      </c>
      <c r="D25" s="12">
        <v>0</v>
      </c>
      <c r="E25" s="12">
        <v>0</v>
      </c>
      <c r="F25" s="12">
        <f>B25+C25+D25+E25</f>
        <v>12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10.6</v>
      </c>
      <c r="C26" s="12">
        <v>0</v>
      </c>
      <c r="D26" s="12">
        <v>0</v>
      </c>
      <c r="E26" s="12">
        <v>1.4</v>
      </c>
      <c r="F26" s="12">
        <f>B26+C26+D26+E26</f>
        <v>12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11.3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12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4</v>
      </c>
      <c r="C28" s="12">
        <v>0</v>
      </c>
      <c r="D28" s="12">
        <v>0</v>
      </c>
      <c r="E28" s="12">
        <v>6.1</v>
      </c>
      <c r="F28" s="12">
        <f>B28+C28+D28+E28</f>
        <v>10.1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14.8</v>
      </c>
      <c r="C29" s="119">
        <v>0</v>
      </c>
      <c r="D29" s="119">
        <v>0.2</v>
      </c>
      <c r="E29" s="119">
        <v>2</v>
      </c>
      <c r="F29" s="119">
        <f>B29+C29+D29+E29</f>
        <v>17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6</v>
      </c>
      <c r="C30" s="12">
        <v>0</v>
      </c>
      <c r="D30" s="12">
        <v>0</v>
      </c>
      <c r="E30" s="12">
        <v>3.5</v>
      </c>
      <c r="F30" s="12">
        <f>B30+C30+D30+E30</f>
        <v>9.5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8.2666666666666675</v>
      </c>
      <c r="C31" s="43">
        <f>AVERAGE(C28:C30)</f>
        <v>0</v>
      </c>
      <c r="D31" s="43">
        <f>AVERAGE(D28:D30)</f>
        <v>6.6666666666666666E-2</v>
      </c>
      <c r="E31" s="43">
        <f>AVERAGE(E28:E30)</f>
        <v>3.8666666666666667</v>
      </c>
      <c r="F31" s="44">
        <f>AVERAGE(F28:F30)</f>
        <v>12.200000000000001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6.8</v>
      </c>
      <c r="C32" s="12">
        <v>0</v>
      </c>
      <c r="D32" s="12">
        <v>0.6</v>
      </c>
      <c r="E32" s="12">
        <v>3.4</v>
      </c>
      <c r="F32" s="12">
        <f t="shared" ref="F32:F40" si="2">B32+C32+D32+E32</f>
        <v>10.799999999999999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5.8</v>
      </c>
      <c r="C33" s="12">
        <v>0</v>
      </c>
      <c r="D33" s="12">
        <v>0.8</v>
      </c>
      <c r="E33" s="12">
        <v>3</v>
      </c>
      <c r="F33" s="12">
        <f t="shared" si="2"/>
        <v>9.6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f>AVERAGE(B32,B40,B39)</f>
        <v>5.166666666666667</v>
      </c>
      <c r="C34" s="12">
        <v>0</v>
      </c>
      <c r="D34" s="12">
        <v>5.6</v>
      </c>
      <c r="E34" s="12">
        <v>0</v>
      </c>
      <c r="F34" s="12">
        <f t="shared" si="2"/>
        <v>10.766666666666666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4.2</v>
      </c>
      <c r="C35" s="12">
        <v>0</v>
      </c>
      <c r="D35" s="12">
        <v>0</v>
      </c>
      <c r="E35" s="12">
        <v>5.8</v>
      </c>
      <c r="F35" s="12">
        <f t="shared" si="2"/>
        <v>10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5</v>
      </c>
      <c r="C36" s="12">
        <v>0</v>
      </c>
      <c r="D36" s="12">
        <v>2</v>
      </c>
      <c r="E36" s="12">
        <v>5</v>
      </c>
      <c r="F36" s="12">
        <f t="shared" si="2"/>
        <v>12</v>
      </c>
      <c r="G36" s="72"/>
    </row>
    <row r="37" spans="1:19" x14ac:dyDescent="0.2">
      <c r="A37" s="16" t="s">
        <v>32</v>
      </c>
      <c r="B37" s="12">
        <v>5.2</v>
      </c>
      <c r="C37" s="12">
        <v>0</v>
      </c>
      <c r="D37" s="12">
        <v>0</v>
      </c>
      <c r="E37" s="12">
        <v>4.8</v>
      </c>
      <c r="F37" s="12">
        <f t="shared" si="2"/>
        <v>10</v>
      </c>
      <c r="G37" s="75"/>
    </row>
    <row r="38" spans="1:19" x14ac:dyDescent="0.2">
      <c r="A38" s="16" t="s">
        <v>33</v>
      </c>
      <c r="B38" s="12">
        <v>7.4</v>
      </c>
      <c r="C38" s="12">
        <v>0</v>
      </c>
      <c r="D38" s="12">
        <v>0</v>
      </c>
      <c r="E38" s="12">
        <v>0.6</v>
      </c>
      <c r="F38" s="12">
        <f t="shared" si="2"/>
        <v>8</v>
      </c>
      <c r="G38" s="72"/>
    </row>
    <row r="39" spans="1:19" s="6" customFormat="1" x14ac:dyDescent="0.2">
      <c r="A39" s="118" t="s">
        <v>44</v>
      </c>
      <c r="B39" s="119">
        <v>5.2</v>
      </c>
      <c r="C39" s="119">
        <v>0</v>
      </c>
      <c r="D39" s="121">
        <v>0.2</v>
      </c>
      <c r="E39" s="119">
        <v>10.8</v>
      </c>
      <c r="F39" s="119">
        <f t="shared" si="2"/>
        <v>16.200000000000003</v>
      </c>
      <c r="G39" s="67"/>
    </row>
    <row r="40" spans="1:19" s="6" customFormat="1" x14ac:dyDescent="0.2">
      <c r="A40" s="16" t="s">
        <v>88</v>
      </c>
      <c r="B40" s="12">
        <v>3.5</v>
      </c>
      <c r="C40" s="12">
        <v>0</v>
      </c>
      <c r="D40" s="86">
        <v>2.8</v>
      </c>
      <c r="E40" s="12">
        <v>0.2</v>
      </c>
      <c r="F40" s="12">
        <f t="shared" si="2"/>
        <v>6.5</v>
      </c>
      <c r="G40" s="67"/>
    </row>
    <row r="41" spans="1:19" x14ac:dyDescent="0.2">
      <c r="A41" s="42" t="s">
        <v>35</v>
      </c>
      <c r="B41" s="44">
        <f>AVERAGE(B32:B40)</f>
        <v>5.3629629629629632</v>
      </c>
      <c r="C41" s="44">
        <f>AVERAGE(C32:C40)</f>
        <v>0</v>
      </c>
      <c r="D41" s="44">
        <f>AVERAGE(D32:D40)</f>
        <v>1.3333333333333333</v>
      </c>
      <c r="E41" s="44">
        <f>AVERAGE(E32:E40)</f>
        <v>3.7333333333333343</v>
      </c>
      <c r="F41" s="44">
        <f>AVERAGE(F32:F40)</f>
        <v>10.429629629629629</v>
      </c>
    </row>
    <row r="42" spans="1:19" x14ac:dyDescent="0.2">
      <c r="A42" s="46" t="s">
        <v>36</v>
      </c>
      <c r="B42" s="47">
        <f>AVERAGE(B4:B11,B13:B23,B25:B26,B28:B30,B32:B40)</f>
        <v>6.5156565656565659</v>
      </c>
      <c r="C42" s="47">
        <f>AVERAGE(C4:C11,C13:C23,C25:C26,C28:C30,C32:C40)</f>
        <v>0</v>
      </c>
      <c r="D42" s="47">
        <f>AVERAGE(D4:D11,D13:D23,D25:D26,D28:D30,D32:D40)</f>
        <v>0.43636363636363634</v>
      </c>
      <c r="E42" s="47">
        <f>AVERAGE(E4:E11,E13:E23,E25:E26,E28:E30,E32:E40)</f>
        <v>2.9606060606060605</v>
      </c>
      <c r="F42" s="47">
        <f>AVERAGE(F4:F11,F13:F23,F25:F26,F28:F30,F32:F40)</f>
        <v>9.9126262626262633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D28" sqref="D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1" t="s">
        <v>96</v>
      </c>
      <c r="B1" s="131"/>
      <c r="C1" s="131"/>
      <c r="D1" s="131"/>
      <c r="E1" s="131"/>
      <c r="F1" s="131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1</v>
      </c>
      <c r="E4" s="12">
        <v>0</v>
      </c>
      <c r="F4" s="12">
        <f t="shared" ref="F4:F11" si="0">B4+C4+D4+E4</f>
        <v>1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3</v>
      </c>
      <c r="B5" s="119">
        <v>0</v>
      </c>
      <c r="C5" s="119">
        <v>0</v>
      </c>
      <c r="D5" s="119">
        <v>10.5</v>
      </c>
      <c r="E5" s="119">
        <v>0</v>
      </c>
      <c r="F5" s="119">
        <f t="shared" si="0"/>
        <v>10.5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7.8</v>
      </c>
      <c r="E6" s="12">
        <v>0</v>
      </c>
      <c r="F6" s="12">
        <f t="shared" si="0"/>
        <v>7.8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1.2</v>
      </c>
      <c r="E7" s="12">
        <v>0</v>
      </c>
      <c r="F7" s="12">
        <f t="shared" si="0"/>
        <v>1.2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18" t="s">
        <v>6</v>
      </c>
      <c r="B8" s="119">
        <v>0</v>
      </c>
      <c r="C8" s="119">
        <v>0</v>
      </c>
      <c r="D8" s="119">
        <v>15.4</v>
      </c>
      <c r="E8" s="119">
        <v>0</v>
      </c>
      <c r="F8" s="119">
        <f t="shared" si="0"/>
        <v>15.4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8" t="s">
        <v>7</v>
      </c>
      <c r="B9" s="119">
        <v>0</v>
      </c>
      <c r="C9" s="119">
        <v>0</v>
      </c>
      <c r="D9" s="119">
        <v>24</v>
      </c>
      <c r="E9" s="119">
        <v>0</v>
      </c>
      <c r="F9" s="119">
        <f t="shared" si="0"/>
        <v>24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8" t="s">
        <v>8</v>
      </c>
      <c r="B10" s="119">
        <v>0</v>
      </c>
      <c r="C10" s="119">
        <v>0</v>
      </c>
      <c r="D10" s="119">
        <v>18.7</v>
      </c>
      <c r="E10" s="119">
        <v>0</v>
      </c>
      <c r="F10" s="119">
        <f t="shared" si="0"/>
        <v>18.7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0" t="s">
        <v>47</v>
      </c>
      <c r="B11" s="119">
        <v>0</v>
      </c>
      <c r="C11" s="119">
        <v>0</v>
      </c>
      <c r="D11" s="121">
        <v>11.6</v>
      </c>
      <c r="E11" s="121">
        <v>0</v>
      </c>
      <c r="F11" s="119">
        <f t="shared" si="0"/>
        <v>11.6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11.274999999999999</v>
      </c>
      <c r="E12" s="43">
        <f>AVERAGE(E4:E11)</f>
        <v>0</v>
      </c>
      <c r="F12" s="43">
        <f>AVERAGE(F4:F11)</f>
        <v>11.274999999999999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8" t="s">
        <v>10</v>
      </c>
      <c r="B13" s="119">
        <v>0</v>
      </c>
      <c r="C13" s="119">
        <v>0</v>
      </c>
      <c r="D13" s="119">
        <v>10.6</v>
      </c>
      <c r="E13" s="119">
        <v>0</v>
      </c>
      <c r="F13" s="119">
        <f t="shared" ref="F13:F23" si="1">B13+C13+D13+E13</f>
        <v>10.6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6</v>
      </c>
      <c r="E14" s="12">
        <v>0</v>
      </c>
      <c r="F14" s="12">
        <f t="shared" si="1"/>
        <v>6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1.4</v>
      </c>
      <c r="E15" s="12">
        <v>0</v>
      </c>
      <c r="F15" s="12">
        <f t="shared" si="1"/>
        <v>1.4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5.2</v>
      </c>
      <c r="E16" s="12">
        <v>0</v>
      </c>
      <c r="F16" s="12">
        <f t="shared" si="1"/>
        <v>5.2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0.8</v>
      </c>
      <c r="E17" s="12">
        <v>0</v>
      </c>
      <c r="F17" s="12">
        <f t="shared" si="1"/>
        <v>0.8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18" t="s">
        <v>15</v>
      </c>
      <c r="B18" s="119">
        <v>0</v>
      </c>
      <c r="C18" s="119">
        <v>0</v>
      </c>
      <c r="D18" s="119">
        <v>11.4</v>
      </c>
      <c r="E18" s="119">
        <v>0</v>
      </c>
      <c r="F18" s="119">
        <f t="shared" si="1"/>
        <v>11.4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1.8</v>
      </c>
      <c r="E19" s="12">
        <v>0</v>
      </c>
      <c r="F19" s="12">
        <f t="shared" si="1"/>
        <v>1.8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10.199999999999999</v>
      </c>
      <c r="E20" s="119">
        <v>0</v>
      </c>
      <c r="F20" s="119">
        <f t="shared" si="1"/>
        <v>10.199999999999999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0.2</v>
      </c>
      <c r="C21" s="12">
        <v>0</v>
      </c>
      <c r="D21" s="12">
        <v>1.2</v>
      </c>
      <c r="E21" s="12">
        <v>0</v>
      </c>
      <c r="F21" s="12">
        <f t="shared" si="1"/>
        <v>1.4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6.86</v>
      </c>
      <c r="E22" s="12">
        <v>0</v>
      </c>
      <c r="F22" s="12">
        <f t="shared" si="1"/>
        <v>6.86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2.8</v>
      </c>
      <c r="E23" s="12">
        <v>0</v>
      </c>
      <c r="F23" s="12">
        <f t="shared" si="1"/>
        <v>2.8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1.8181818181818184E-2</v>
      </c>
      <c r="C24" s="44">
        <f>AVERAGE(C13:C23)</f>
        <v>0</v>
      </c>
      <c r="D24" s="44">
        <f>AVERAGE(D13:D23)</f>
        <v>5.2963636363636359</v>
      </c>
      <c r="E24" s="44">
        <f>AVERAGE(E13:E23)</f>
        <v>0</v>
      </c>
      <c r="F24" s="44">
        <f>AVERAGE(F13:F23)</f>
        <v>5.3145454545454536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8" t="s">
        <v>22</v>
      </c>
      <c r="B25" s="122">
        <v>0</v>
      </c>
      <c r="C25" s="122">
        <v>0</v>
      </c>
      <c r="D25" s="119">
        <v>14</v>
      </c>
      <c r="E25" s="119">
        <v>0</v>
      </c>
      <c r="F25" s="119">
        <f>B25+C25+D25+E25</f>
        <v>14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1.2</v>
      </c>
      <c r="E26" s="12">
        <v>0</v>
      </c>
      <c r="F26" s="12">
        <f>B26+C26+D26+E26</f>
        <v>1.2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7.6</v>
      </c>
      <c r="E27" s="43">
        <f>AVERAGE(E25:E26)</f>
        <v>0</v>
      </c>
      <c r="F27" s="44">
        <f>AVERAGE(F25:F26)</f>
        <v>7.6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25</v>
      </c>
      <c r="B28" s="119">
        <v>0</v>
      </c>
      <c r="C28" s="119">
        <v>0</v>
      </c>
      <c r="D28" s="119">
        <v>13.8</v>
      </c>
      <c r="E28" s="119">
        <v>0</v>
      </c>
      <c r="F28" s="119">
        <f>B28+C28+D28+E28</f>
        <v>13.8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4.2</v>
      </c>
      <c r="E29" s="12">
        <v>0</v>
      </c>
      <c r="F29" s="12">
        <f>B29+C29+D29+E29</f>
        <v>4.2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18" t="s">
        <v>27</v>
      </c>
      <c r="B30" s="119">
        <v>0</v>
      </c>
      <c r="C30" s="119">
        <v>0</v>
      </c>
      <c r="D30" s="119">
        <v>13.6</v>
      </c>
      <c r="E30" s="119">
        <v>0</v>
      </c>
      <c r="F30" s="119">
        <f>B30+C30+D30+E30</f>
        <v>13.6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10.533333333333333</v>
      </c>
      <c r="E31" s="43">
        <f>AVERAGE(E28:E30)</f>
        <v>0</v>
      </c>
      <c r="F31" s="44">
        <f>AVERAGE(F28:F30)</f>
        <v>10.533333333333333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0.8</v>
      </c>
      <c r="E32" s="12">
        <v>0</v>
      </c>
      <c r="F32" s="12">
        <f t="shared" ref="F32:F40" si="2">B32+C32+D32+E32</f>
        <v>0.8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1.2</v>
      </c>
      <c r="E33" s="12">
        <v>0</v>
      </c>
      <c r="F33" s="12">
        <f t="shared" si="2"/>
        <v>1.2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1.63</v>
      </c>
      <c r="E34" s="12">
        <v>0</v>
      </c>
      <c r="F34" s="12">
        <f t="shared" si="2"/>
        <v>1.63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1.2</v>
      </c>
      <c r="E35" s="12">
        <v>0</v>
      </c>
      <c r="F35" s="12">
        <f t="shared" si="2"/>
        <v>1.2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1.8</v>
      </c>
      <c r="E36" s="12">
        <v>0</v>
      </c>
      <c r="F36" s="12">
        <f t="shared" si="2"/>
        <v>1.8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2</v>
      </c>
      <c r="E37" s="12">
        <v>0</v>
      </c>
      <c r="F37" s="12">
        <f t="shared" si="2"/>
        <v>2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2</v>
      </c>
      <c r="E38" s="12">
        <v>0</v>
      </c>
      <c r="F38" s="12">
        <f t="shared" si="2"/>
        <v>2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1</v>
      </c>
      <c r="E39" s="12">
        <v>0</v>
      </c>
      <c r="F39" s="12">
        <f t="shared" si="2"/>
        <v>1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0.5</v>
      </c>
      <c r="E40" s="12">
        <v>0</v>
      </c>
      <c r="F40" s="12">
        <f t="shared" si="2"/>
        <v>0.5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1.3477777777777777</v>
      </c>
      <c r="E41" s="44">
        <f>AVERAGE(E32:E40)</f>
        <v>0</v>
      </c>
      <c r="F41" s="44">
        <f>AVERAGE(F32:F40)</f>
        <v>1.3477777777777777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6.0606060606060606E-3</v>
      </c>
      <c r="C42" s="47">
        <f>AVERAGE(C4:C11,C13:C23,C25:C26,C28:C30,C32:C40)</f>
        <v>0</v>
      </c>
      <c r="D42" s="47">
        <f>AVERAGE(D4:D11,D13:D23,D25:D26,D28:D30,D32:D40)</f>
        <v>6.2845454545454542</v>
      </c>
      <c r="E42" s="47">
        <f>AVERAGE(E4:E11,E13:E23,E25:E26,E28:E30,E32:E40)</f>
        <v>0</v>
      </c>
      <c r="F42" s="47">
        <f>AVERAGE(F4:F11,F13:F23,F25:F26,F28:F30,F32:F40)</f>
        <v>6.290606060606061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0" sqref="F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114</v>
      </c>
      <c r="B1" s="131"/>
      <c r="C1" s="131"/>
      <c r="D1" s="131"/>
      <c r="E1" s="131"/>
      <c r="F1" s="131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0.8</v>
      </c>
      <c r="E4" s="12">
        <v>0.2</v>
      </c>
      <c r="F4" s="12">
        <f t="shared" ref="F4:F11" si="0">B4+C4+D4+E4</f>
        <v>1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0.8</v>
      </c>
      <c r="E5" s="12">
        <v>0</v>
      </c>
      <c r="F5" s="12">
        <f t="shared" si="0"/>
        <v>0.8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0.3</v>
      </c>
      <c r="E6" s="12">
        <v>0</v>
      </c>
      <c r="F6" s="12">
        <f t="shared" si="0"/>
        <v>0.3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0.8</v>
      </c>
      <c r="F8" s="12">
        <f t="shared" si="0"/>
        <v>0.8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0.2</v>
      </c>
      <c r="E9" s="12">
        <v>0.2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0.4</v>
      </c>
      <c r="E10" s="12">
        <v>0</v>
      </c>
      <c r="F10" s="12">
        <f t="shared" si="0"/>
        <v>0.4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0.36250000000000004</v>
      </c>
      <c r="E12" s="43">
        <f>AVERAGE(E4:E11)</f>
        <v>0.15</v>
      </c>
      <c r="F12" s="43">
        <f>AVERAGE(F4:F11)</f>
        <v>0.51250000000000007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0</v>
      </c>
      <c r="F13" s="12">
        <f t="shared" ref="F13:F23" si="1">B13+C13+D13+E13</f>
        <v>0.2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0.8</v>
      </c>
      <c r="E14" s="12">
        <v>0</v>
      </c>
      <c r="F14" s="12">
        <f t="shared" si="1"/>
        <v>0.8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0.2</v>
      </c>
      <c r="D16" s="12">
        <v>0.8</v>
      </c>
      <c r="E16" s="12">
        <v>0.2</v>
      </c>
      <c r="F16" s="12">
        <f t="shared" si="1"/>
        <v>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1.3</v>
      </c>
      <c r="E20" s="12">
        <v>0</v>
      </c>
      <c r="F20" s="12">
        <f t="shared" si="1"/>
        <v>1.3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0.4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0.3</v>
      </c>
      <c r="E23" s="12">
        <v>0</v>
      </c>
      <c r="F23" s="12">
        <f t="shared" si="1"/>
        <v>0.3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0.50000000000000011</v>
      </c>
      <c r="E24" s="44">
        <f>AVERAGE(E13:E23)</f>
        <v>1.8181818181818184E-2</v>
      </c>
      <c r="F24" s="44">
        <f>AVERAGE(F13:F23)</f>
        <v>0.53636363636363638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1</v>
      </c>
      <c r="E25" s="12">
        <v>0</v>
      </c>
      <c r="F25" s="12">
        <f>B25+C25+D25+E25</f>
        <v>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0.6</v>
      </c>
      <c r="E27" s="43">
        <f>AVERAGE(E25:E26)</f>
        <v>0</v>
      </c>
      <c r="F27" s="44">
        <f>AVERAGE(F25:F26)</f>
        <v>0.6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4.8</v>
      </c>
      <c r="F28" s="12">
        <f>B28+C28+D28+E28</f>
        <v>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1</v>
      </c>
      <c r="E30" s="12">
        <v>0</v>
      </c>
      <c r="F30" s="12">
        <f>B30+C30+D30+E30</f>
        <v>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0.39999999999999997</v>
      </c>
      <c r="E31" s="43">
        <f>AVERAGE(E28:E30)</f>
        <v>1.6666666666666667</v>
      </c>
      <c r="F31" s="44">
        <f>AVERAGE(F28:F30)</f>
        <v>2.0666666666666669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0.2</v>
      </c>
      <c r="F32" s="12">
        <f t="shared" ref="F32:F40" si="2">B32+C32+D32+E32</f>
        <v>0.60000000000000009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0.2</v>
      </c>
      <c r="E33" s="12">
        <v>6</v>
      </c>
      <c r="F33" s="12">
        <f t="shared" si="2"/>
        <v>6.4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0.9</v>
      </c>
      <c r="E34" s="12">
        <v>3.7</v>
      </c>
      <c r="F34" s="12">
        <f t="shared" si="2"/>
        <v>4.6000000000000005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0.2</v>
      </c>
      <c r="F35" s="12">
        <f t="shared" si="2"/>
        <v>0.60000000000000009</v>
      </c>
    </row>
    <row r="36" spans="1:18" x14ac:dyDescent="0.2">
      <c r="A36" s="16" t="s">
        <v>46</v>
      </c>
      <c r="B36" s="12">
        <v>0</v>
      </c>
      <c r="C36" s="12">
        <v>0.2</v>
      </c>
      <c r="D36" s="12">
        <v>1.5</v>
      </c>
      <c r="E36" s="12">
        <v>1</v>
      </c>
      <c r="F36" s="12">
        <f t="shared" si="2"/>
        <v>2.7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3.6</v>
      </c>
      <c r="F37" s="12">
        <f t="shared" si="2"/>
        <v>3.6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0.4</v>
      </c>
      <c r="E38" s="12">
        <v>0</v>
      </c>
      <c r="F38" s="12">
        <f t="shared" si="2"/>
        <v>0.4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1.6</v>
      </c>
      <c r="E39" s="12">
        <v>6.6</v>
      </c>
      <c r="F39" s="12">
        <f t="shared" si="2"/>
        <v>8.1999999999999993</v>
      </c>
    </row>
    <row r="40" spans="1:18" s="6" customFormat="1" x14ac:dyDescent="0.2">
      <c r="A40" s="16" t="s">
        <v>88</v>
      </c>
      <c r="B40" s="12">
        <v>0</v>
      </c>
      <c r="C40" s="12">
        <v>0.2</v>
      </c>
      <c r="D40" s="12">
        <v>0.8</v>
      </c>
      <c r="E40" s="12">
        <v>4.2</v>
      </c>
      <c r="F40" s="12">
        <f t="shared" si="2"/>
        <v>5.2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6.666666666666668E-2</v>
      </c>
      <c r="D41" s="44">
        <f>AVERAGE(D32:D40)</f>
        <v>0.68888888888888888</v>
      </c>
      <c r="E41" s="44">
        <f>AVERAGE(E32:E40)</f>
        <v>2.833333333333333</v>
      </c>
      <c r="F41" s="44">
        <f>AVERAGE(F32:F40)</f>
        <v>3.5888888888888895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0.51515151515151525</v>
      </c>
      <c r="E42" s="47">
        <f>AVERAGE(E4:E11,E13:E23,E25:E26,E28:E30,E32:E40)</f>
        <v>0.96666666666666679</v>
      </c>
      <c r="F42" s="47">
        <f>AVERAGE(F4:F11,F13:F23,F25:F26,F28:F30,F32:F40)</f>
        <v>1.5060606060606065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36" sqref="D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1" t="s">
        <v>115</v>
      </c>
      <c r="B1" s="131"/>
      <c r="C1" s="131"/>
      <c r="D1" s="131"/>
      <c r="E1" s="131"/>
      <c r="F1" s="131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3.6363636363636369E-2</v>
      </c>
      <c r="C24" s="44">
        <f>AVERAGE(C13:C23)</f>
        <v>1.8181818181818184E-2</v>
      </c>
      <c r="D24" s="44">
        <v>0</v>
      </c>
      <c r="E24" s="44">
        <v>0</v>
      </c>
      <c r="F24" s="44">
        <f>AVERAGE(F13:F23)</f>
        <v>5.4545454545454557E-2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0.2</v>
      </c>
      <c r="C28" s="12">
        <v>0.1</v>
      </c>
      <c r="D28" s="12">
        <v>0</v>
      </c>
      <c r="E28" s="12">
        <v>0</v>
      </c>
      <c r="F28" s="12">
        <f>B28+C28+D28+E28</f>
        <v>0.30000000000000004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0.13333333333333333</v>
      </c>
      <c r="C31" s="43">
        <f>AVERAGE(C28:C30)</f>
        <v>3.3333333333333333E-2</v>
      </c>
      <c r="D31" s="43">
        <v>0</v>
      </c>
      <c r="E31" s="43">
        <v>0</v>
      </c>
      <c r="F31" s="44">
        <f>AVERAGE(F28:F30)</f>
        <v>0.16666666666666666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</v>
      </c>
      <c r="F36" s="12">
        <f t="shared" si="2"/>
        <v>0.3</v>
      </c>
    </row>
    <row r="37" spans="1:19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1.4</v>
      </c>
      <c r="C39" s="12">
        <v>0</v>
      </c>
      <c r="D39" s="86">
        <v>0</v>
      </c>
      <c r="E39" s="12">
        <v>0</v>
      </c>
      <c r="F39" s="12">
        <f t="shared" si="2"/>
        <v>1.4</v>
      </c>
    </row>
    <row r="40" spans="1:19" s="6" customFormat="1" x14ac:dyDescent="0.2">
      <c r="A40" s="16" t="s">
        <v>88</v>
      </c>
      <c r="B40" s="12">
        <v>0.4</v>
      </c>
      <c r="C40" s="12">
        <v>0</v>
      </c>
      <c r="D40" s="86">
        <v>0</v>
      </c>
      <c r="E40" s="12">
        <v>0</v>
      </c>
      <c r="F40" s="12">
        <f t="shared" si="2"/>
        <v>0.4</v>
      </c>
    </row>
    <row r="41" spans="1:19" x14ac:dyDescent="0.2">
      <c r="A41" s="42" t="s">
        <v>35</v>
      </c>
      <c r="B41" s="44">
        <f>AVERAGE(B32:B40)</f>
        <v>0.38888888888888884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0.38888888888888884</v>
      </c>
    </row>
    <row r="42" spans="1:19" x14ac:dyDescent="0.2">
      <c r="A42" s="46" t="s">
        <v>36</v>
      </c>
      <c r="B42" s="47">
        <f>AVERAGE(B4:B11,B13:B23,B25:B26,B28:B30,B32:B40)</f>
        <v>0.13030303030303031</v>
      </c>
      <c r="C42" s="47">
        <f>AVERAGE(C4:C11,C13:C23,C25:C26,C28:C30,C32:C40)</f>
        <v>9.0909090909090922E-3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0.1393939393939394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1" t="s">
        <v>116</v>
      </c>
      <c r="B1" s="131"/>
      <c r="C1" s="131"/>
      <c r="D1" s="131"/>
      <c r="E1" s="131"/>
      <c r="F1" s="131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117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I22" sqref="I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1" t="s">
        <v>118</v>
      </c>
      <c r="B1" s="131"/>
      <c r="C1" s="131"/>
      <c r="D1" s="131"/>
      <c r="E1" s="131"/>
      <c r="F1" s="131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0.2</v>
      </c>
      <c r="F18" s="12">
        <f t="shared" si="1"/>
        <v>0.2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127">
        <f>AVERAGE(E13:E23)</f>
        <v>3.6363636363636369E-2</v>
      </c>
      <c r="F24" s="127">
        <f>AVERAGE(F13:F23)</f>
        <v>3.6363636363636369E-2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127">
        <f>AVERAGE(E32:E40)</f>
        <v>2.2222222222222223E-2</v>
      </c>
      <c r="F41" s="127">
        <f>AVERAGE(F32:F40)</f>
        <v>2.2222222222222223E-2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124">
        <f>AVERAGE(E4:E11,E13:E23,E25:E26,E28:E30,E32:E40)</f>
        <v>1.8181818181818184E-2</v>
      </c>
      <c r="F42" s="124">
        <f>AVERAGE(F4:F11,F13:F23,F25:F26,F28:F30,F32:F40)</f>
        <v>1.8181818181818184E-2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F9" sqref="F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119</v>
      </c>
      <c r="B1" s="131"/>
      <c r="C1" s="131"/>
      <c r="D1" s="131"/>
      <c r="E1" s="131"/>
      <c r="F1" s="131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1</v>
      </c>
      <c r="C4" s="12">
        <v>13.2</v>
      </c>
      <c r="D4" s="12">
        <v>0</v>
      </c>
      <c r="E4" s="12">
        <v>0</v>
      </c>
      <c r="F4" s="12">
        <f t="shared" ref="F4:F11" si="0">B4+C4+D4+E4</f>
        <v>14.2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0.5</v>
      </c>
      <c r="C5" s="12">
        <v>15.5</v>
      </c>
      <c r="D5" s="12">
        <v>0.5</v>
      </c>
      <c r="E5" s="12">
        <v>0</v>
      </c>
      <c r="F5" s="12">
        <f t="shared" si="0"/>
        <v>16.5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1.5</v>
      </c>
      <c r="C6" s="12">
        <v>14.8</v>
      </c>
      <c r="D6" s="12">
        <v>0.4</v>
      </c>
      <c r="E6" s="12">
        <v>0</v>
      </c>
      <c r="F6" s="12">
        <f t="shared" si="0"/>
        <v>16.7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4.2</v>
      </c>
      <c r="C7" s="12">
        <v>10</v>
      </c>
      <c r="D7" s="12">
        <v>0.3</v>
      </c>
      <c r="E7" s="12">
        <v>0</v>
      </c>
      <c r="F7" s="12">
        <f t="shared" si="0"/>
        <v>14.5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0.2</v>
      </c>
      <c r="C8" s="12">
        <v>10.6</v>
      </c>
      <c r="D8" s="12">
        <v>0.4</v>
      </c>
      <c r="E8" s="12">
        <v>0</v>
      </c>
      <c r="F8" s="12">
        <f t="shared" si="0"/>
        <v>11.2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11.6</v>
      </c>
      <c r="D9" s="12">
        <v>0.4</v>
      </c>
      <c r="E9" s="12">
        <v>0</v>
      </c>
      <c r="F9" s="12">
        <f t="shared" si="0"/>
        <v>12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2.1</v>
      </c>
      <c r="C10" s="12">
        <v>15</v>
      </c>
      <c r="D10" s="12">
        <v>0.8</v>
      </c>
      <c r="E10" s="12">
        <v>0</v>
      </c>
      <c r="F10" s="12">
        <f t="shared" si="0"/>
        <v>17.900000000000002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3.2</v>
      </c>
      <c r="C11" s="12">
        <v>14.8</v>
      </c>
      <c r="D11" s="12">
        <v>0</v>
      </c>
      <c r="E11" s="12">
        <v>0</v>
      </c>
      <c r="F11" s="12">
        <f t="shared" si="0"/>
        <v>18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1.5874999999999999</v>
      </c>
      <c r="C12" s="43">
        <f>AVERAGE(C4:C11)</f>
        <v>13.187499999999998</v>
      </c>
      <c r="D12" s="43">
        <f>AVERAGE(D4:D11)</f>
        <v>0.35</v>
      </c>
      <c r="E12" s="43">
        <f>AVERAGE(E4:E11)</f>
        <v>0</v>
      </c>
      <c r="F12" s="43">
        <f>AVERAGE(F4:F11)</f>
        <v>15.125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4.8</v>
      </c>
      <c r="C13" s="12">
        <v>9.8000000000000007</v>
      </c>
      <c r="D13" s="12">
        <v>0.4</v>
      </c>
      <c r="E13" s="12">
        <v>0</v>
      </c>
      <c r="F13" s="12">
        <f t="shared" ref="F13:F23" si="1">B13+C13+D13+E13</f>
        <v>15.000000000000002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1.5</v>
      </c>
      <c r="C14" s="12">
        <v>9.3000000000000007</v>
      </c>
      <c r="D14" s="12">
        <v>0</v>
      </c>
      <c r="E14" s="12">
        <v>0</v>
      </c>
      <c r="F14" s="12">
        <f t="shared" si="1"/>
        <v>10.8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1.6</v>
      </c>
      <c r="C15" s="12">
        <v>6</v>
      </c>
      <c r="D15" s="12">
        <v>0</v>
      </c>
      <c r="E15" s="12">
        <v>0</v>
      </c>
      <c r="F15" s="12">
        <f t="shared" si="1"/>
        <v>7.6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1.5</v>
      </c>
      <c r="C16" s="12">
        <v>7.8</v>
      </c>
      <c r="D16" s="12">
        <v>0.2</v>
      </c>
      <c r="E16" s="12">
        <v>0</v>
      </c>
      <c r="F16" s="12">
        <f t="shared" si="1"/>
        <v>9.5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2.5</v>
      </c>
      <c r="C17" s="12">
        <v>6.8</v>
      </c>
      <c r="D17" s="12">
        <v>0</v>
      </c>
      <c r="E17" s="12">
        <v>0.5</v>
      </c>
      <c r="F17" s="12">
        <f t="shared" si="1"/>
        <v>9.8000000000000007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5.4</v>
      </c>
      <c r="C18" s="12">
        <v>11.6</v>
      </c>
      <c r="D18" s="12">
        <v>0.4</v>
      </c>
      <c r="E18" s="12">
        <v>0</v>
      </c>
      <c r="F18" s="12">
        <f t="shared" si="1"/>
        <v>17.399999999999999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1.4</v>
      </c>
      <c r="C19" s="12">
        <v>9</v>
      </c>
      <c r="D19" s="12">
        <v>0.4</v>
      </c>
      <c r="E19" s="12">
        <v>0.2</v>
      </c>
      <c r="F19" s="12">
        <f t="shared" si="1"/>
        <v>11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1.5</v>
      </c>
      <c r="C20" s="12">
        <v>9.5</v>
      </c>
      <c r="D20" s="12">
        <v>1.7</v>
      </c>
      <c r="E20" s="12">
        <v>0</v>
      </c>
      <c r="F20" s="12">
        <f t="shared" si="1"/>
        <v>12.7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2.4</v>
      </c>
      <c r="C21" s="12">
        <v>4.8</v>
      </c>
      <c r="D21" s="12">
        <v>1.2</v>
      </c>
      <c r="E21" s="12">
        <v>0</v>
      </c>
      <c r="F21" s="12">
        <f t="shared" si="1"/>
        <v>8.3999999999999986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2</v>
      </c>
      <c r="C22" s="12">
        <v>5.4</v>
      </c>
      <c r="D22" s="12">
        <v>0</v>
      </c>
      <c r="E22" s="12">
        <v>0</v>
      </c>
      <c r="F22" s="12">
        <f t="shared" si="1"/>
        <v>7.4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6</v>
      </c>
      <c r="C23" s="12">
        <v>10.5</v>
      </c>
      <c r="D23" s="12">
        <v>1.5</v>
      </c>
      <c r="E23" s="12">
        <v>0</v>
      </c>
      <c r="F23" s="12">
        <f t="shared" si="1"/>
        <v>18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2.7818181818181817</v>
      </c>
      <c r="C24" s="44">
        <f>AVERAGE(C13:C23)</f>
        <v>8.2272727272727266</v>
      </c>
      <c r="D24" s="44">
        <f>AVERAGE(D13:D23)</f>
        <v>0.52727272727272723</v>
      </c>
      <c r="E24" s="44">
        <f>AVERAGE(E13:E23)</f>
        <v>6.363636363636363E-2</v>
      </c>
      <c r="F24" s="44">
        <f>AVERAGE(F13:F23)</f>
        <v>11.6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1.5</v>
      </c>
      <c r="C25" s="12">
        <v>12</v>
      </c>
      <c r="D25" s="12">
        <v>0.8</v>
      </c>
      <c r="E25" s="12">
        <v>0</v>
      </c>
      <c r="F25" s="12">
        <f>B25+C25+D25+E25</f>
        <v>14.3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1.4</v>
      </c>
      <c r="C26" s="12">
        <v>10.4</v>
      </c>
      <c r="D26" s="12">
        <v>0.5</v>
      </c>
      <c r="E26" s="12">
        <v>0</v>
      </c>
      <c r="F26" s="12">
        <f>B26+C26+D26+E26</f>
        <v>12.3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1.45</v>
      </c>
      <c r="C27" s="43">
        <f>AVERAGE(C25:C26)</f>
        <v>11.2</v>
      </c>
      <c r="D27" s="43">
        <f>AVERAGE(D25:D26)</f>
        <v>0.65</v>
      </c>
      <c r="E27" s="43">
        <f>AVERAGE(E25:E26)</f>
        <v>0</v>
      </c>
      <c r="F27" s="44">
        <f>AVERAGE(F25:F26)</f>
        <v>13.3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1.7</v>
      </c>
      <c r="C28" s="12">
        <v>6.5</v>
      </c>
      <c r="D28" s="12">
        <v>2.8</v>
      </c>
      <c r="E28" s="12">
        <v>0</v>
      </c>
      <c r="F28" s="12">
        <f>B28+C28+D28+E28</f>
        <v>11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0.4</v>
      </c>
      <c r="C29" s="12">
        <v>13</v>
      </c>
      <c r="D29" s="12">
        <v>0</v>
      </c>
      <c r="E29" s="12">
        <v>0</v>
      </c>
      <c r="F29" s="12">
        <f>B29+C29+D29+E29</f>
        <v>13.4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</v>
      </c>
      <c r="C30" s="12">
        <v>10.199999999999999</v>
      </c>
      <c r="D30" s="12">
        <v>1</v>
      </c>
      <c r="E30" s="12">
        <v>0</v>
      </c>
      <c r="F30" s="12">
        <f>B30+C30+D30+E30</f>
        <v>12.2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1.0333333333333334</v>
      </c>
      <c r="C31" s="43">
        <f>AVERAGE(C28:C30)</f>
        <v>9.9</v>
      </c>
      <c r="D31" s="43">
        <f>AVERAGE(D28:D30)</f>
        <v>1.2666666666666666</v>
      </c>
      <c r="E31" s="43">
        <f>AVERAGE(E28:E30)</f>
        <v>0</v>
      </c>
      <c r="F31" s="44">
        <f>AVERAGE(F28:F30)</f>
        <v>12.199999999999998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1.6</v>
      </c>
      <c r="C32" s="12">
        <v>10.199999999999999</v>
      </c>
      <c r="D32" s="12">
        <v>0.2</v>
      </c>
      <c r="E32" s="12">
        <v>0</v>
      </c>
      <c r="F32" s="12">
        <f t="shared" ref="F32:F40" si="2">B32+C32+D32+E32</f>
        <v>11.999999999999998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2.8</v>
      </c>
      <c r="C33" s="12">
        <v>8.6</v>
      </c>
      <c r="D33" s="12">
        <v>0.6</v>
      </c>
      <c r="E33" s="12">
        <v>0</v>
      </c>
      <c r="F33" s="12">
        <f t="shared" si="2"/>
        <v>11.999999999999998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3.4</v>
      </c>
      <c r="C34" s="12">
        <v>8.1</v>
      </c>
      <c r="D34" s="12">
        <v>0.9</v>
      </c>
      <c r="E34" s="12">
        <v>0</v>
      </c>
      <c r="F34" s="12">
        <f t="shared" si="2"/>
        <v>12.4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2.8</v>
      </c>
      <c r="C35" s="12">
        <v>8.8000000000000007</v>
      </c>
      <c r="D35" s="12">
        <v>1</v>
      </c>
      <c r="E35" s="12">
        <v>0</v>
      </c>
      <c r="F35" s="12">
        <f t="shared" si="2"/>
        <v>12.600000000000001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3.2</v>
      </c>
      <c r="C36" s="12">
        <v>9.1999999999999993</v>
      </c>
      <c r="D36" s="12">
        <v>1</v>
      </c>
      <c r="E36" s="12">
        <v>0</v>
      </c>
      <c r="F36" s="12">
        <f t="shared" si="2"/>
        <v>13.399999999999999</v>
      </c>
    </row>
    <row r="37" spans="1:19" x14ac:dyDescent="0.2">
      <c r="A37" s="16" t="s">
        <v>32</v>
      </c>
      <c r="B37" s="12">
        <v>2.4</v>
      </c>
      <c r="C37" s="12">
        <v>7.6</v>
      </c>
      <c r="D37" s="12">
        <v>0.8</v>
      </c>
      <c r="E37" s="12">
        <v>0</v>
      </c>
      <c r="F37" s="12">
        <f t="shared" si="2"/>
        <v>10.8</v>
      </c>
    </row>
    <row r="38" spans="1:19" x14ac:dyDescent="0.2">
      <c r="A38" s="16" t="s">
        <v>33</v>
      </c>
      <c r="B38" s="12">
        <v>1.4</v>
      </c>
      <c r="C38" s="12">
        <v>10.6</v>
      </c>
      <c r="D38" s="12">
        <v>1.2</v>
      </c>
      <c r="E38" s="12">
        <v>0</v>
      </c>
      <c r="F38" s="12">
        <f t="shared" si="2"/>
        <v>13.2</v>
      </c>
    </row>
    <row r="39" spans="1:19" s="6" customFormat="1" x14ac:dyDescent="0.2">
      <c r="A39" s="16" t="s">
        <v>44</v>
      </c>
      <c r="B39" s="12">
        <v>6.8</v>
      </c>
      <c r="C39" s="12">
        <v>7.8</v>
      </c>
      <c r="D39" s="12">
        <v>3.2</v>
      </c>
      <c r="E39" s="12">
        <v>0</v>
      </c>
      <c r="F39" s="12">
        <f t="shared" si="2"/>
        <v>17.8</v>
      </c>
    </row>
    <row r="40" spans="1:19" s="6" customFormat="1" x14ac:dyDescent="0.2">
      <c r="A40" s="16" t="s">
        <v>88</v>
      </c>
      <c r="B40" s="12">
        <v>1.8</v>
      </c>
      <c r="C40" s="12">
        <v>6.2</v>
      </c>
      <c r="D40" s="12">
        <v>0.6</v>
      </c>
      <c r="E40" s="12">
        <v>0</v>
      </c>
      <c r="F40" s="12">
        <f t="shared" si="2"/>
        <v>8.6</v>
      </c>
    </row>
    <row r="41" spans="1:19" x14ac:dyDescent="0.2">
      <c r="A41" s="42" t="s">
        <v>35</v>
      </c>
      <c r="B41" s="44">
        <f>AVERAGE(B32:B40)</f>
        <v>2.911111111111111</v>
      </c>
      <c r="C41" s="44">
        <f>AVERAGE(C32:C40)</f>
        <v>8.5666666666666682</v>
      </c>
      <c r="D41" s="44">
        <f>AVERAGE(D32:D40)</f>
        <v>1.0555555555555556</v>
      </c>
      <c r="E41" s="44">
        <f>AVERAGE(E32:E40)</f>
        <v>0</v>
      </c>
      <c r="F41" s="44">
        <f>AVERAGE(F32:F40)</f>
        <v>12.533333333333333</v>
      </c>
    </row>
    <row r="42" spans="1:19" x14ac:dyDescent="0.2">
      <c r="A42" s="46" t="s">
        <v>36</v>
      </c>
      <c r="B42" s="47">
        <f>AVERAGE(B4:B11,B13:B23,B25:B26,B28:B30,B32:B40)</f>
        <v>2.2878787878787881</v>
      </c>
      <c r="C42" s="47">
        <f>AVERAGE(C4:C11,C13:C23,C25:C26,C28:C30,C32:C40)</f>
        <v>9.8545454545454572</v>
      </c>
      <c r="D42" s="47">
        <f>AVERAGE(D4:D11,D13:D23,D25:D26,D28:D30,D32:D40)</f>
        <v>0.70303030303030312</v>
      </c>
      <c r="E42" s="47">
        <f>AVERAGE(E4:E11,E13:E23,E25:E26,E28:E30,E32:E40)</f>
        <v>2.121212121212121E-2</v>
      </c>
      <c r="F42" s="47">
        <f>AVERAGE(F4:F11,F13:F23,F25:F26,F28:F30,F32:F40)</f>
        <v>12.866666666666667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Q24" sqref="Q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1" t="s">
        <v>120</v>
      </c>
      <c r="B1" s="131"/>
      <c r="C1" s="131"/>
      <c r="D1" s="131"/>
      <c r="E1" s="131"/>
      <c r="F1" s="131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0.8</v>
      </c>
      <c r="C4" s="12">
        <v>2.6</v>
      </c>
      <c r="D4" s="12">
        <v>0.4</v>
      </c>
      <c r="E4" s="12">
        <v>0</v>
      </c>
      <c r="F4" s="12">
        <f t="shared" ref="F4:F11" si="0">B4+C4+D4+E4</f>
        <v>3.8000000000000003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0.5</v>
      </c>
      <c r="C5" s="12">
        <v>4</v>
      </c>
      <c r="D5" s="12">
        <v>0.5</v>
      </c>
      <c r="E5" s="12">
        <v>0.7</v>
      </c>
      <c r="F5" s="12">
        <f t="shared" si="0"/>
        <v>5.7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0.3</v>
      </c>
      <c r="C6" s="12">
        <v>3.5</v>
      </c>
      <c r="D6" s="12">
        <v>1</v>
      </c>
      <c r="E6" s="12">
        <v>0.3</v>
      </c>
      <c r="F6" s="12">
        <f t="shared" si="0"/>
        <v>5.0999999999999996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0.4</v>
      </c>
      <c r="C7" s="12">
        <v>2.4</v>
      </c>
      <c r="D7" s="12">
        <v>0.2</v>
      </c>
      <c r="E7" s="12">
        <v>1</v>
      </c>
      <c r="F7" s="12">
        <f t="shared" si="0"/>
        <v>4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0.4</v>
      </c>
      <c r="C8" s="12">
        <v>3.4</v>
      </c>
      <c r="D8" s="12">
        <v>1.2</v>
      </c>
      <c r="E8" s="12">
        <v>0.6</v>
      </c>
      <c r="F8" s="12">
        <f t="shared" si="0"/>
        <v>5.6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0.2</v>
      </c>
      <c r="C9" s="12">
        <v>2.6</v>
      </c>
      <c r="D9" s="12">
        <v>0.8</v>
      </c>
      <c r="E9" s="12">
        <v>0</v>
      </c>
      <c r="F9" s="12">
        <f t="shared" si="0"/>
        <v>3.6000000000000005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0.4</v>
      </c>
      <c r="C10" s="12">
        <v>3.3</v>
      </c>
      <c r="D10" s="12">
        <v>0.56000000000000005</v>
      </c>
      <c r="E10" s="12">
        <v>0.7</v>
      </c>
      <c r="F10" s="12">
        <f t="shared" si="0"/>
        <v>4.96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0.8</v>
      </c>
      <c r="C11" s="12">
        <v>2.4</v>
      </c>
      <c r="D11" s="12">
        <v>0.8</v>
      </c>
      <c r="E11" s="12">
        <v>0.8</v>
      </c>
      <c r="F11" s="12">
        <f t="shared" si="0"/>
        <v>4.8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0.47499999999999998</v>
      </c>
      <c r="C12" s="43">
        <f>AVERAGE(C4:C11)</f>
        <v>3.0249999999999999</v>
      </c>
      <c r="D12" s="43">
        <f>AVERAGE(D4:D11)</f>
        <v>0.6825</v>
      </c>
      <c r="E12" s="43">
        <f>AVERAGE(E4:E11)</f>
        <v>0.51249999999999996</v>
      </c>
      <c r="F12" s="43">
        <f>AVERAGE(F4:F11)</f>
        <v>4.6950000000000003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1</v>
      </c>
      <c r="C13" s="12">
        <v>2.6</v>
      </c>
      <c r="D13" s="12">
        <v>0.4</v>
      </c>
      <c r="E13" s="12">
        <v>0.6</v>
      </c>
      <c r="F13" s="12">
        <f t="shared" ref="F13:F23" si="1">B13+C13+D13+E13</f>
        <v>4.5999999999999996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1.2</v>
      </c>
      <c r="C14" s="12">
        <v>2</v>
      </c>
      <c r="D14" s="12">
        <v>0.55000000000000004</v>
      </c>
      <c r="E14" s="12">
        <v>0.3</v>
      </c>
      <c r="F14" s="12">
        <f t="shared" si="1"/>
        <v>4.05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2</v>
      </c>
      <c r="C15" s="12">
        <v>2.6</v>
      </c>
      <c r="D15" s="12">
        <v>0.6</v>
      </c>
      <c r="E15" s="12">
        <v>1.4</v>
      </c>
      <c r="F15" s="12">
        <f t="shared" si="1"/>
        <v>6.6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1.7</v>
      </c>
      <c r="C16" s="12">
        <v>3.8</v>
      </c>
      <c r="D16" s="12">
        <v>0.7</v>
      </c>
      <c r="E16" s="12">
        <v>1.7</v>
      </c>
      <c r="F16" s="12">
        <f t="shared" si="1"/>
        <v>7.9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0.5</v>
      </c>
      <c r="C17" s="12">
        <v>2.2000000000000002</v>
      </c>
      <c r="D17" s="12">
        <v>0.8</v>
      </c>
      <c r="E17" s="12">
        <v>0</v>
      </c>
      <c r="F17" s="12">
        <f t="shared" si="1"/>
        <v>3.5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1.4</v>
      </c>
      <c r="C18" s="12">
        <v>1.6</v>
      </c>
      <c r="D18" s="12">
        <v>0.8</v>
      </c>
      <c r="E18" s="12">
        <v>0.2</v>
      </c>
      <c r="F18" s="12">
        <f t="shared" si="1"/>
        <v>4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1.6</v>
      </c>
      <c r="C19" s="12">
        <v>2</v>
      </c>
      <c r="D19" s="12">
        <v>0.6</v>
      </c>
      <c r="E19" s="12">
        <v>0.2</v>
      </c>
      <c r="F19" s="12">
        <f t="shared" si="1"/>
        <v>4.4000000000000004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0.8</v>
      </c>
      <c r="C20" s="12">
        <v>2</v>
      </c>
      <c r="D20" s="12">
        <v>0.5</v>
      </c>
      <c r="E20" s="12">
        <v>0.5</v>
      </c>
      <c r="F20" s="12">
        <f t="shared" si="1"/>
        <v>3.8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2</v>
      </c>
      <c r="C21" s="12">
        <v>2.2000000000000002</v>
      </c>
      <c r="D21" s="12">
        <v>0.6</v>
      </c>
      <c r="E21" s="12">
        <v>0.2</v>
      </c>
      <c r="F21" s="12">
        <f t="shared" si="1"/>
        <v>5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2</v>
      </c>
      <c r="C22" s="12">
        <v>2.4</v>
      </c>
      <c r="D22" s="12">
        <v>0.65</v>
      </c>
      <c r="E22" s="12">
        <v>0.9</v>
      </c>
      <c r="F22" s="12">
        <f t="shared" si="1"/>
        <v>5.9500000000000011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3</v>
      </c>
      <c r="C23" s="12">
        <v>3.2</v>
      </c>
      <c r="D23" s="12">
        <v>1</v>
      </c>
      <c r="E23" s="12">
        <v>0.6</v>
      </c>
      <c r="F23" s="12">
        <f t="shared" si="1"/>
        <v>7.8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1.5636363636363639</v>
      </c>
      <c r="C24" s="44">
        <f>AVERAGE(C13:C23)</f>
        <v>2.4181818181818175</v>
      </c>
      <c r="D24" s="44">
        <f>AVERAGE(D13:D23)</f>
        <v>0.65454545454545443</v>
      </c>
      <c r="E24" s="44">
        <f>AVERAGE(E13:E23)</f>
        <v>0.60000000000000009</v>
      </c>
      <c r="F24" s="44">
        <f>AVERAGE(F13:F23)</f>
        <v>5.2363636363636354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2.7</v>
      </c>
      <c r="C25" s="12">
        <v>3.2</v>
      </c>
      <c r="D25" s="12">
        <v>0.8</v>
      </c>
      <c r="E25" s="12">
        <v>1.5</v>
      </c>
      <c r="F25" s="12">
        <f>B25+C25+D25+E25</f>
        <v>8.1999999999999993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1.4</v>
      </c>
      <c r="C26" s="12">
        <v>2.2000000000000002</v>
      </c>
      <c r="D26" s="12">
        <v>0.6</v>
      </c>
      <c r="E26" s="12">
        <v>0.6</v>
      </c>
      <c r="F26" s="12">
        <f>B26+C26+D26+E26</f>
        <v>4.8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2.0499999999999998</v>
      </c>
      <c r="C27" s="43">
        <f>AVERAGE(C25:C26)</f>
        <v>2.7</v>
      </c>
      <c r="D27" s="43">
        <f>AVERAGE(D25:D26)</f>
        <v>0.7</v>
      </c>
      <c r="E27" s="43">
        <f>AVERAGE(E25:E26)</f>
        <v>1.05</v>
      </c>
      <c r="F27" s="44">
        <f>AVERAGE(F25:F26)</f>
        <v>6.5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2</v>
      </c>
      <c r="C28" s="12">
        <v>3.1</v>
      </c>
      <c r="D28" s="12">
        <v>0.4</v>
      </c>
      <c r="E28" s="12">
        <v>0.2</v>
      </c>
      <c r="F28" s="12">
        <f>B28+C28+D28+E28</f>
        <v>5.7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0.6</v>
      </c>
      <c r="C29" s="12">
        <v>3.6</v>
      </c>
      <c r="D29" s="12">
        <v>0.8</v>
      </c>
      <c r="E29" s="12">
        <v>0.8</v>
      </c>
      <c r="F29" s="12">
        <f>B29+C29+D29+E29</f>
        <v>5.8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1.2</v>
      </c>
      <c r="C30" s="12">
        <v>3.5</v>
      </c>
      <c r="D30" s="12">
        <v>0.6</v>
      </c>
      <c r="E30" s="12">
        <v>0.3</v>
      </c>
      <c r="F30" s="12">
        <f>B30+C30+D30+E30</f>
        <v>5.6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1.2666666666666666</v>
      </c>
      <c r="C31" s="43">
        <f>AVERAGE(C28:C30)</f>
        <v>3.4</v>
      </c>
      <c r="D31" s="43">
        <f>AVERAGE(D28:D30)</f>
        <v>0.60000000000000009</v>
      </c>
      <c r="E31" s="43">
        <f>AVERAGE(E28:E30)</f>
        <v>0.43333333333333335</v>
      </c>
      <c r="F31" s="44">
        <f>AVERAGE(F28:F30)</f>
        <v>5.7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2.2000000000000002</v>
      </c>
      <c r="C32" s="12">
        <v>1</v>
      </c>
      <c r="D32" s="12">
        <v>0.2</v>
      </c>
      <c r="E32" s="12">
        <v>0.6</v>
      </c>
      <c r="F32" s="12">
        <f t="shared" ref="F32:F40" si="2">B32+C32+D32+E32</f>
        <v>4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2.4</v>
      </c>
      <c r="C33" s="12">
        <v>1.8</v>
      </c>
      <c r="D33" s="12">
        <v>0.2</v>
      </c>
      <c r="E33" s="12">
        <v>0.4</v>
      </c>
      <c r="F33" s="12">
        <f t="shared" si="2"/>
        <v>4.8000000000000007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2.7</v>
      </c>
      <c r="C34" s="12">
        <v>1.6</v>
      </c>
      <c r="D34" s="12">
        <v>0.3</v>
      </c>
      <c r="E34" s="12">
        <v>0.2</v>
      </c>
      <c r="F34" s="12">
        <f t="shared" si="2"/>
        <v>4.8000000000000007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1.6</v>
      </c>
      <c r="C35" s="12">
        <v>2.2000000000000002</v>
      </c>
      <c r="D35" s="12">
        <v>1</v>
      </c>
      <c r="E35" s="12">
        <v>0.4</v>
      </c>
      <c r="F35" s="12">
        <f t="shared" si="2"/>
        <v>5.2000000000000011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3</v>
      </c>
      <c r="C36" s="12">
        <v>2.2000000000000002</v>
      </c>
      <c r="D36" s="12">
        <v>0.6</v>
      </c>
      <c r="E36" s="12">
        <v>0.4</v>
      </c>
      <c r="F36" s="12">
        <f t="shared" si="2"/>
        <v>6.2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2.2000000000000002</v>
      </c>
      <c r="C37" s="12">
        <v>2.2000000000000002</v>
      </c>
      <c r="D37" s="12">
        <v>0.2</v>
      </c>
      <c r="E37" s="12">
        <v>0.2</v>
      </c>
      <c r="F37" s="12">
        <f t="shared" si="2"/>
        <v>4.8000000000000007</v>
      </c>
    </row>
    <row r="38" spans="1:18" x14ac:dyDescent="0.2">
      <c r="A38" s="16" t="s">
        <v>33</v>
      </c>
      <c r="B38" s="12">
        <v>3.2</v>
      </c>
      <c r="C38" s="12">
        <v>2.6</v>
      </c>
      <c r="D38" s="12">
        <v>0.8</v>
      </c>
      <c r="E38" s="12">
        <v>0.6</v>
      </c>
      <c r="F38" s="12">
        <f t="shared" si="2"/>
        <v>7.2</v>
      </c>
    </row>
    <row r="39" spans="1:18" s="6" customFormat="1" x14ac:dyDescent="0.2">
      <c r="A39" s="16" t="s">
        <v>44</v>
      </c>
      <c r="B39" s="12">
        <v>3.4</v>
      </c>
      <c r="C39" s="12">
        <v>2.2000000000000002</v>
      </c>
      <c r="D39" s="12">
        <v>0.4</v>
      </c>
      <c r="E39" s="12">
        <v>0</v>
      </c>
      <c r="F39" s="12">
        <f t="shared" si="2"/>
        <v>6</v>
      </c>
    </row>
    <row r="40" spans="1:18" s="6" customFormat="1" x14ac:dyDescent="0.2">
      <c r="A40" s="16" t="s">
        <v>88</v>
      </c>
      <c r="B40" s="12">
        <v>2.4</v>
      </c>
      <c r="C40" s="12">
        <v>1.5</v>
      </c>
      <c r="D40" s="12">
        <v>0.3</v>
      </c>
      <c r="E40" s="12">
        <v>0</v>
      </c>
      <c r="F40" s="12">
        <f t="shared" si="2"/>
        <v>4.2</v>
      </c>
    </row>
    <row r="41" spans="1:18" x14ac:dyDescent="0.2">
      <c r="A41" s="42" t="s">
        <v>35</v>
      </c>
      <c r="B41" s="44">
        <f>AVERAGE(B32:B40)</f>
        <v>2.5666666666666664</v>
      </c>
      <c r="C41" s="44">
        <f>AVERAGE(C32:C40)</f>
        <v>1.9222222222222223</v>
      </c>
      <c r="D41" s="44">
        <f>AVERAGE(D32:D40)</f>
        <v>0.44444444444444442</v>
      </c>
      <c r="E41" s="44">
        <f>AVERAGE(E32:E40)</f>
        <v>0.31111111111111112</v>
      </c>
      <c r="F41" s="44">
        <f>AVERAGE(F32:F40)</f>
        <v>5.2444444444444454</v>
      </c>
    </row>
    <row r="42" spans="1:18" x14ac:dyDescent="0.2">
      <c r="A42" s="46" t="s">
        <v>36</v>
      </c>
      <c r="B42" s="47">
        <f>AVERAGE(B4:B11,B13:B23,B25:B26,B28:B30,B32:B40)</f>
        <v>1.5757575757575759</v>
      </c>
      <c r="C42" s="47">
        <f>AVERAGE(C4:C11,C13:C23,C25:C26,C28:C30,C32:C40)</f>
        <v>2.536363636363637</v>
      </c>
      <c r="D42" s="47">
        <f>AVERAGE(D4:D11,D13:D23,D25:D26,D28:D30,D32:D40)</f>
        <v>0.60181818181818192</v>
      </c>
      <c r="E42" s="47">
        <f>AVERAGE(E4:E11,E13:E23,E25:E26,E28:E30,E32:E40)</f>
        <v>0.51212121212121198</v>
      </c>
      <c r="F42" s="47">
        <f>AVERAGE(F4:F11,F13:F23,F25:F26,F28:F30,F32:F40)</f>
        <v>5.2260606060606056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Normal="100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1" t="s">
        <v>121</v>
      </c>
      <c r="B1" s="131"/>
      <c r="C1" s="131"/>
      <c r="D1" s="131"/>
      <c r="E1" s="131"/>
      <c r="F1" s="131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0.3</v>
      </c>
      <c r="C5" s="12">
        <v>0</v>
      </c>
      <c r="D5" s="12">
        <v>0</v>
      </c>
      <c r="E5" s="12">
        <v>0.2</v>
      </c>
      <c r="F5" s="12">
        <f t="shared" si="0"/>
        <v>0.5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2.4</v>
      </c>
      <c r="F6" s="12">
        <f t="shared" si="0"/>
        <v>2.4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0.2</v>
      </c>
      <c r="C9" s="12">
        <v>0</v>
      </c>
      <c r="D9" s="12">
        <v>0</v>
      </c>
      <c r="E9" s="12">
        <v>0.2</v>
      </c>
      <c r="F9" s="12">
        <f t="shared" si="0"/>
        <v>0.4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0.13749999999999998</v>
      </c>
      <c r="C12" s="43">
        <f>AVERAGE(C4:C11)</f>
        <v>0</v>
      </c>
      <c r="D12" s="43">
        <f>AVERAGE(D4:D11)</f>
        <v>0</v>
      </c>
      <c r="E12" s="43">
        <f>AVERAGE(E4:E11)</f>
        <v>0.37500000000000006</v>
      </c>
      <c r="F12" s="43">
        <f>AVERAGE(F4:F11)</f>
        <v>0.51250000000000007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0.6</v>
      </c>
      <c r="C13" s="12">
        <v>0</v>
      </c>
      <c r="D13" s="12">
        <v>0</v>
      </c>
      <c r="E13" s="12">
        <v>0</v>
      </c>
      <c r="F13" s="12">
        <f t="shared" ref="F13:F23" si="1">B13+C13+D13+E13</f>
        <v>0.6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0.2</v>
      </c>
      <c r="C15" s="12">
        <v>0</v>
      </c>
      <c r="D15" s="12">
        <v>0</v>
      </c>
      <c r="E15" s="12">
        <v>3.4</v>
      </c>
      <c r="F15" s="12">
        <f t="shared" si="1"/>
        <v>3.6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1</v>
      </c>
      <c r="C16" s="12">
        <v>0</v>
      </c>
      <c r="D16" s="12">
        <v>0</v>
      </c>
      <c r="E16" s="12">
        <v>3.5</v>
      </c>
      <c r="F16" s="12">
        <f t="shared" si="1"/>
        <v>4.5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0.5</v>
      </c>
      <c r="C17" s="12">
        <v>0</v>
      </c>
      <c r="D17" s="12">
        <v>0</v>
      </c>
      <c r="E17" s="12">
        <v>11</v>
      </c>
      <c r="F17" s="12">
        <f t="shared" si="1"/>
        <v>11.5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0.2</v>
      </c>
      <c r="C18" s="12">
        <v>0.2</v>
      </c>
      <c r="D18" s="12">
        <v>0</v>
      </c>
      <c r="E18" s="12">
        <v>0</v>
      </c>
      <c r="F18" s="12">
        <f t="shared" si="1"/>
        <v>0.4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13.2</v>
      </c>
      <c r="F19" s="12">
        <f t="shared" si="1"/>
        <v>13.2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0.2</v>
      </c>
      <c r="C20" s="12">
        <v>0</v>
      </c>
      <c r="D20" s="12">
        <v>0</v>
      </c>
      <c r="E20" s="12">
        <v>2.8</v>
      </c>
      <c r="F20" s="12">
        <f t="shared" si="1"/>
        <v>3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0.4</v>
      </c>
      <c r="F21" s="12">
        <f t="shared" si="1"/>
        <v>0.60000000000000009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0.26363636363636367</v>
      </c>
      <c r="C24" s="44">
        <f>AVERAGE(C13:C23)</f>
        <v>3.6363636363636369E-2</v>
      </c>
      <c r="D24" s="44">
        <f>AVERAGE(D13:D23)</f>
        <v>0</v>
      </c>
      <c r="E24" s="44">
        <f>AVERAGE(E13:E23)</f>
        <v>3.1181818181818177</v>
      </c>
      <c r="F24" s="44">
        <f>AVERAGE(F13:F23)</f>
        <v>3.4181818181818184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0.3</v>
      </c>
      <c r="C25" s="12">
        <v>0</v>
      </c>
      <c r="D25" s="12">
        <v>0</v>
      </c>
      <c r="E25" s="12">
        <v>0</v>
      </c>
      <c r="F25" s="12">
        <f>B25+C25+D25+E25</f>
        <v>0.3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0.25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0.25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1.8</v>
      </c>
      <c r="F28" s="12">
        <f>B28+C28+D28+E28</f>
        <v>2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0.3</v>
      </c>
      <c r="C30" s="12">
        <v>0</v>
      </c>
      <c r="D30" s="12">
        <v>0</v>
      </c>
      <c r="E30" s="12">
        <v>3</v>
      </c>
      <c r="F30" s="12">
        <f>B30+C30+D30+E30</f>
        <v>3.3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0.16666666666666666</v>
      </c>
      <c r="C31" s="43">
        <f>AVERAGE(C28:C30)</f>
        <v>0</v>
      </c>
      <c r="D31" s="43">
        <f>AVERAGE(D28:D30)</f>
        <v>0</v>
      </c>
      <c r="E31" s="43">
        <f>AVERAGE(E28:E30)</f>
        <v>1.5999999999999999</v>
      </c>
      <c r="F31" s="44">
        <f>AVERAGE(F28:F30)</f>
        <v>1.7666666666666666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1.6</v>
      </c>
      <c r="F32" s="12">
        <f t="shared" ref="F32:F40" si="2">B32+C32+D32+E32</f>
        <v>1.8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0.8</v>
      </c>
      <c r="F33" s="12">
        <f t="shared" si="2"/>
        <v>1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0.2</v>
      </c>
      <c r="C35" s="12">
        <v>0</v>
      </c>
      <c r="D35" s="12">
        <v>0</v>
      </c>
      <c r="E35" s="12">
        <v>0.2</v>
      </c>
      <c r="F35" s="12">
        <f t="shared" si="2"/>
        <v>0.4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3.4</v>
      </c>
      <c r="F37" s="12">
        <f t="shared" si="2"/>
        <v>3.6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0.2</v>
      </c>
      <c r="C38" s="12">
        <v>0</v>
      </c>
      <c r="D38" s="12">
        <v>0</v>
      </c>
      <c r="E38" s="12">
        <v>0.6</v>
      </c>
      <c r="F38" s="12">
        <f t="shared" si="2"/>
        <v>0.8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0.2</v>
      </c>
      <c r="F39" s="12">
        <f t="shared" si="2"/>
        <v>0.4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1.5</v>
      </c>
      <c r="F40" s="12">
        <f t="shared" si="2"/>
        <v>1.5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0.1111111111111111</v>
      </c>
      <c r="C41" s="44">
        <f>AVERAGE(C32:C40)</f>
        <v>2.2222222222222223E-2</v>
      </c>
      <c r="D41" s="44">
        <f>AVERAGE(D32:D40)</f>
        <v>0</v>
      </c>
      <c r="E41" s="44">
        <f>AVERAGE(E32:E40)</f>
        <v>1.0888888888888888</v>
      </c>
      <c r="F41" s="44">
        <f>AVERAGE(F32:F40)</f>
        <v>1.2222222222222223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0.18181818181818185</v>
      </c>
      <c r="C42" s="47">
        <f>AVERAGE(C4:C11,C13:C23,C25:C26,C28:C30,C32:C40)</f>
        <v>1.8181818181818184E-2</v>
      </c>
      <c r="D42" s="47">
        <f>AVERAGE(D4:D11,D13:D23,D25:D26,D28:D30,D32:D40)</f>
        <v>0</v>
      </c>
      <c r="E42" s="47">
        <f>AVERAGE(E4:E11,E13:E23,E25:E26,E28:E30,E32:E40)</f>
        <v>1.5727272727272725</v>
      </c>
      <c r="F42" s="47">
        <f>AVERAGE(F4:F11,F13:F23,F25:F26,F28:F30,F32:F40)</f>
        <v>1.7727272727272725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P26" sqref="P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1" t="s">
        <v>122</v>
      </c>
      <c r="B1" s="131"/>
      <c r="C1" s="131"/>
      <c r="D1" s="131"/>
      <c r="E1" s="131"/>
      <c r="F1" s="131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1.4</v>
      </c>
      <c r="E4" s="12">
        <v>2.4</v>
      </c>
      <c r="F4" s="12">
        <f t="shared" ref="F4:F11" si="0">B4+C4+D4+E4</f>
        <v>3.8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1.2</v>
      </c>
      <c r="E5" s="12">
        <v>0.6</v>
      </c>
      <c r="F5" s="12">
        <f t="shared" si="0"/>
        <v>1.7999999999999998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1.5</v>
      </c>
      <c r="E6" s="12">
        <v>0.5</v>
      </c>
      <c r="F6" s="12">
        <f t="shared" si="0"/>
        <v>2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0.8</v>
      </c>
      <c r="E7" s="12">
        <v>3.6</v>
      </c>
      <c r="F7" s="12">
        <f t="shared" si="0"/>
        <v>4.4000000000000004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2.2000000000000002</v>
      </c>
      <c r="E8" s="12">
        <v>0.2</v>
      </c>
      <c r="F8" s="12">
        <f t="shared" si="0"/>
        <v>2.4000000000000004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0.6</v>
      </c>
      <c r="D9" s="12">
        <v>7</v>
      </c>
      <c r="E9" s="12">
        <v>0</v>
      </c>
      <c r="F9" s="12">
        <f t="shared" si="0"/>
        <v>7.6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1.1599999999999999</v>
      </c>
      <c r="E10" s="12">
        <v>1.56</v>
      </c>
      <c r="F10" s="12">
        <f t="shared" si="0"/>
        <v>2.7199999999999998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0.8</v>
      </c>
      <c r="E11" s="12">
        <v>4.8</v>
      </c>
      <c r="F11" s="12">
        <f t="shared" si="0"/>
        <v>5.6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7.4999999999999997E-2</v>
      </c>
      <c r="D12" s="43">
        <f>AVERAGE(D4:D11)</f>
        <v>2.0074999999999998</v>
      </c>
      <c r="E12" s="43">
        <f>AVERAGE(E4:E11)</f>
        <v>1.7075</v>
      </c>
      <c r="F12" s="43">
        <f>AVERAGE(F4:F11)</f>
        <v>3.79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0.6</v>
      </c>
      <c r="E13" s="12">
        <v>3.8</v>
      </c>
      <c r="F13" s="12">
        <f t="shared" ref="F13:F23" si="1">B13+C13+D13+E13</f>
        <v>4.3999999999999995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0.3</v>
      </c>
      <c r="E14" s="12">
        <v>3.4</v>
      </c>
      <c r="F14" s="12">
        <f t="shared" si="1"/>
        <v>3.6999999999999997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5.6</v>
      </c>
      <c r="F15" s="12">
        <f t="shared" si="1"/>
        <v>6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0.2</v>
      </c>
      <c r="D16" s="12">
        <v>0.5</v>
      </c>
      <c r="E16" s="12">
        <v>6.5</v>
      </c>
      <c r="F16" s="12">
        <f t="shared" si="1"/>
        <v>7.2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1.2</v>
      </c>
      <c r="E17" s="12">
        <v>4.3</v>
      </c>
      <c r="F17" s="12">
        <f t="shared" si="1"/>
        <v>5.5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1.2</v>
      </c>
      <c r="E18" s="12">
        <v>3.8</v>
      </c>
      <c r="F18" s="12">
        <f t="shared" si="1"/>
        <v>5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0.6</v>
      </c>
      <c r="E19" s="12">
        <v>3</v>
      </c>
      <c r="F19" s="12">
        <f t="shared" si="1"/>
        <v>3.6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3.8</v>
      </c>
      <c r="F20" s="12">
        <f t="shared" si="1"/>
        <v>3.8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0.2</v>
      </c>
      <c r="D21" s="12">
        <v>3.4</v>
      </c>
      <c r="E21" s="12">
        <v>5.8</v>
      </c>
      <c r="F21" s="12">
        <f t="shared" si="1"/>
        <v>9.4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0.2</v>
      </c>
      <c r="D22" s="12">
        <v>1.9</v>
      </c>
      <c r="E22" s="12">
        <v>6.15</v>
      </c>
      <c r="F22" s="12">
        <f t="shared" si="1"/>
        <v>8.25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1.8</v>
      </c>
      <c r="E23" s="12">
        <v>9.4</v>
      </c>
      <c r="F23" s="12">
        <f t="shared" si="1"/>
        <v>11.200000000000001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5.4545454545454557E-2</v>
      </c>
      <c r="D24" s="44">
        <f>AVERAGE(D13:D23)</f>
        <v>1.0818181818181818</v>
      </c>
      <c r="E24" s="44">
        <f>AVERAGE(E13:E23)</f>
        <v>5.0499999999999989</v>
      </c>
      <c r="F24" s="44">
        <f>AVERAGE(F13:F23)</f>
        <v>6.1863636363636365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2.8</v>
      </c>
      <c r="E25" s="12">
        <v>3.2</v>
      </c>
      <c r="F25" s="12">
        <f>B25+C25+D25+E25</f>
        <v>6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1.8</v>
      </c>
      <c r="E26" s="12">
        <v>4.2</v>
      </c>
      <c r="F26" s="12">
        <f>B26+C26+D26+E26</f>
        <v>6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2.2999999999999998</v>
      </c>
      <c r="E27" s="43">
        <f>AVERAGE(E25:E26)</f>
        <v>3.7</v>
      </c>
      <c r="F27" s="44">
        <f>AVERAGE(F25:F26)</f>
        <v>6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0.2</v>
      </c>
      <c r="D28" s="12">
        <v>5.2</v>
      </c>
      <c r="E28" s="12">
        <v>3.2</v>
      </c>
      <c r="F28" s="12">
        <f>B28+C28+D28+E28</f>
        <v>8.6000000000000014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0.2</v>
      </c>
      <c r="D29" s="12">
        <v>2.8</v>
      </c>
      <c r="E29" s="12">
        <v>2.2000000000000002</v>
      </c>
      <c r="F29" s="12">
        <f>B29+C29+D29+E29</f>
        <v>5.2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3.2</v>
      </c>
      <c r="E30" s="12">
        <v>2</v>
      </c>
      <c r="F30" s="12">
        <f>B30+C30+D30+E30</f>
        <v>5.2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0.13333333333333333</v>
      </c>
      <c r="D31" s="43">
        <f>AVERAGE(D28:D30)</f>
        <v>3.7333333333333329</v>
      </c>
      <c r="E31" s="43">
        <f>AVERAGE(E28:E30)</f>
        <v>2.4666666666666668</v>
      </c>
      <c r="F31" s="44">
        <f>AVERAGE(F28:F30)</f>
        <v>6.333333333333333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7.6</v>
      </c>
      <c r="F32" s="12">
        <f t="shared" ref="F32:F40" si="2">B32+C32+D32+E32</f>
        <v>8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0.8</v>
      </c>
      <c r="E33" s="12">
        <v>2.6</v>
      </c>
      <c r="F33" s="12">
        <f t="shared" si="2"/>
        <v>3.6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0.6</v>
      </c>
      <c r="E34" s="12">
        <v>7.9</v>
      </c>
      <c r="F34" s="12">
        <f t="shared" si="2"/>
        <v>8.5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2</v>
      </c>
      <c r="E35" s="12">
        <v>7.8</v>
      </c>
      <c r="F35" s="12">
        <f t="shared" si="2"/>
        <v>9.8000000000000007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1.2</v>
      </c>
      <c r="E36" s="12">
        <v>9</v>
      </c>
      <c r="F36" s="12">
        <f t="shared" si="2"/>
        <v>10.199999999999999</v>
      </c>
    </row>
    <row r="37" spans="1:18" x14ac:dyDescent="0.2">
      <c r="A37" s="16" t="s">
        <v>32</v>
      </c>
      <c r="B37" s="12">
        <v>0</v>
      </c>
      <c r="C37" s="12">
        <v>0.6</v>
      </c>
      <c r="D37" s="12">
        <v>0.2</v>
      </c>
      <c r="E37" s="12">
        <v>8</v>
      </c>
      <c r="F37" s="12">
        <f t="shared" si="2"/>
        <v>8.8000000000000007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3.8</v>
      </c>
      <c r="E38" s="12">
        <v>5.4</v>
      </c>
      <c r="F38" s="12">
        <f t="shared" si="2"/>
        <v>9.1999999999999993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1.4</v>
      </c>
      <c r="E39" s="12">
        <v>7.6</v>
      </c>
      <c r="F39" s="12">
        <f t="shared" si="2"/>
        <v>9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8.5</v>
      </c>
      <c r="F40" s="12">
        <f t="shared" si="2"/>
        <v>8.5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8.8888888888888892E-2</v>
      </c>
      <c r="D41" s="44">
        <f>AVERAGE(D32:D40)</f>
        <v>1.1555555555555557</v>
      </c>
      <c r="E41" s="44">
        <f>AVERAGE(E32:E40)</f>
        <v>7.1555555555555559</v>
      </c>
      <c r="F41" s="44">
        <f>AVERAGE(F32:F40)</f>
        <v>8.4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7.2727272727272724E-2</v>
      </c>
      <c r="D42" s="47">
        <f>AVERAGE(D4:D11,D13:D23,D25:D26,D28:D30,D32:D40)</f>
        <v>1.6412121212121211</v>
      </c>
      <c r="E42" s="47">
        <f>AVERAGE(E4:E11,E13:E23,E25:E26,E28:E30,E32:E40)</f>
        <v>4.4972727272727271</v>
      </c>
      <c r="F42" s="47">
        <f>AVERAGE(F4:F11,F13:F23,F25:F26,F28:F30,F32:F40)</f>
        <v>6.211212121212121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123</v>
      </c>
      <c r="B1" s="131"/>
      <c r="C1" s="131"/>
      <c r="D1" s="131"/>
      <c r="E1" s="131"/>
      <c r="F1" s="131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0.6</v>
      </c>
      <c r="C4" s="12">
        <v>0</v>
      </c>
      <c r="D4" s="12">
        <v>0</v>
      </c>
      <c r="E4" s="12">
        <v>0.2</v>
      </c>
      <c r="F4" s="12">
        <f t="shared" ref="F4:F11" si="0">B4+C4+D4+E4</f>
        <v>0.8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0.2</v>
      </c>
      <c r="C5" s="12">
        <v>0</v>
      </c>
      <c r="D5" s="12">
        <v>0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0.5</v>
      </c>
      <c r="C6" s="12">
        <v>0</v>
      </c>
      <c r="D6" s="12">
        <v>0</v>
      </c>
      <c r="E6" s="12">
        <v>0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0.2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0.8</v>
      </c>
      <c r="C11" s="12">
        <v>0</v>
      </c>
      <c r="D11" s="12">
        <v>0</v>
      </c>
      <c r="E11" s="12">
        <v>0.2</v>
      </c>
      <c r="F11" s="12">
        <f t="shared" si="0"/>
        <v>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0.28749999999999998</v>
      </c>
      <c r="C12" s="43">
        <f>AVERAGE(C4:C11)</f>
        <v>0</v>
      </c>
      <c r="D12" s="43">
        <f>AVERAGE(D4:D11)</f>
        <v>0</v>
      </c>
      <c r="E12" s="43">
        <f>AVERAGE(E4:E11)</f>
        <v>7.5000000000000011E-2</v>
      </c>
      <c r="F12" s="43">
        <f>AVERAGE(F4:F11)</f>
        <v>0.36249999999999999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0.6</v>
      </c>
      <c r="C13" s="12">
        <v>0</v>
      </c>
      <c r="D13" s="12">
        <v>0</v>
      </c>
      <c r="E13" s="12">
        <v>0.2</v>
      </c>
      <c r="F13" s="12">
        <f t="shared" ref="F13:F23" si="1">B13+C13+D13+E13</f>
        <v>0.8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1.6</v>
      </c>
      <c r="C14" s="12">
        <v>0</v>
      </c>
      <c r="D14" s="12">
        <v>0</v>
      </c>
      <c r="E14" s="12">
        <v>0</v>
      </c>
      <c r="F14" s="12">
        <f t="shared" si="1"/>
        <v>1.6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0.6</v>
      </c>
      <c r="C15" s="12">
        <v>0</v>
      </c>
      <c r="D15" s="12">
        <v>0</v>
      </c>
      <c r="E15" s="12">
        <v>0.4</v>
      </c>
      <c r="F15" s="12">
        <f t="shared" si="1"/>
        <v>1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0.8</v>
      </c>
      <c r="C16" s="12">
        <v>0</v>
      </c>
      <c r="D16" s="12">
        <v>0</v>
      </c>
      <c r="E16" s="12">
        <v>0</v>
      </c>
      <c r="F16" s="12">
        <f t="shared" si="1"/>
        <v>0.8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0.3</v>
      </c>
      <c r="C17" s="12">
        <v>0</v>
      </c>
      <c r="D17" s="12">
        <v>0</v>
      </c>
      <c r="E17" s="12">
        <v>0</v>
      </c>
      <c r="F17" s="12">
        <f t="shared" si="1"/>
        <v>0.3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0.4</v>
      </c>
      <c r="C18" s="12">
        <v>0</v>
      </c>
      <c r="D18" s="12">
        <v>0</v>
      </c>
      <c r="E18" s="12">
        <v>0.2</v>
      </c>
      <c r="F18" s="12">
        <f t="shared" si="1"/>
        <v>0.60000000000000009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0.6</v>
      </c>
      <c r="C19" s="12">
        <v>0</v>
      </c>
      <c r="D19" s="12">
        <v>0</v>
      </c>
      <c r="E19" s="12">
        <v>0</v>
      </c>
      <c r="F19" s="12">
        <f t="shared" si="1"/>
        <v>0.6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1.7</v>
      </c>
      <c r="C20" s="12">
        <v>0</v>
      </c>
      <c r="D20" s="12">
        <v>0</v>
      </c>
      <c r="E20" s="12">
        <v>0</v>
      </c>
      <c r="F20" s="12">
        <f t="shared" si="1"/>
        <v>1.7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0.2</v>
      </c>
      <c r="C21" s="12">
        <v>0</v>
      </c>
      <c r="D21" s="12">
        <v>0</v>
      </c>
      <c r="E21" s="12">
        <v>0.2</v>
      </c>
      <c r="F21" s="12">
        <f t="shared" si="1"/>
        <v>0.4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0.4</v>
      </c>
      <c r="C22" s="12">
        <v>0</v>
      </c>
      <c r="D22" s="12">
        <v>0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</v>
      </c>
      <c r="C23" s="12">
        <v>0</v>
      </c>
      <c r="D23" s="12">
        <v>0</v>
      </c>
      <c r="E23" s="12">
        <v>0.6</v>
      </c>
      <c r="F23" s="12">
        <f t="shared" si="1"/>
        <v>1.6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0.74545454545454559</v>
      </c>
      <c r="C24" s="44">
        <f>AVERAGE(C13:C23)</f>
        <v>0</v>
      </c>
      <c r="D24" s="44">
        <f>AVERAGE(D13:D23)</f>
        <v>0</v>
      </c>
      <c r="E24" s="44">
        <f>AVERAGE(E13:E23)</f>
        <v>0.14545454545454548</v>
      </c>
      <c r="F24" s="44">
        <f>AVERAGE(F13:F23)</f>
        <v>0.89090909090909076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0.4</v>
      </c>
      <c r="C26" s="12">
        <v>0</v>
      </c>
      <c r="D26" s="12">
        <v>0</v>
      </c>
      <c r="E26" s="12">
        <v>0.2</v>
      </c>
      <c r="F26" s="12">
        <f>B26+C26+D26+E26</f>
        <v>0.60000000000000009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0.45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0.55000000000000004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0</v>
      </c>
      <c r="D28" s="12">
        <v>0</v>
      </c>
      <c r="E28" s="12">
        <v>0</v>
      </c>
      <c r="F28" s="12">
        <f>B28+C28+D28+E28</f>
        <v>0.4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0.8</v>
      </c>
      <c r="C30" s="12">
        <v>0</v>
      </c>
      <c r="D30" s="12">
        <v>0</v>
      </c>
      <c r="E30" s="12">
        <v>0</v>
      </c>
      <c r="F30" s="12">
        <f>B30+C30+D30+E30</f>
        <v>0.8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0.46666666666666673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0.46666666666666673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0.8</v>
      </c>
      <c r="C33" s="12">
        <v>0</v>
      </c>
      <c r="D33" s="12">
        <v>0</v>
      </c>
      <c r="E33" s="12">
        <v>0</v>
      </c>
      <c r="F33" s="12">
        <f t="shared" si="2"/>
        <v>0.8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0.4</v>
      </c>
      <c r="C35" s="12">
        <v>0</v>
      </c>
      <c r="D35" s="12">
        <v>0</v>
      </c>
      <c r="E35" s="12">
        <v>0.6</v>
      </c>
      <c r="F35" s="12">
        <f t="shared" si="2"/>
        <v>1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0.3</v>
      </c>
      <c r="C36" s="12">
        <v>0</v>
      </c>
      <c r="D36" s="12">
        <v>0</v>
      </c>
      <c r="E36" s="12">
        <v>0.2</v>
      </c>
      <c r="F36" s="12">
        <f t="shared" si="2"/>
        <v>0.5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0.4</v>
      </c>
      <c r="C37" s="12">
        <v>0</v>
      </c>
      <c r="D37" s="12">
        <v>0</v>
      </c>
      <c r="E37" s="12">
        <v>0.6</v>
      </c>
      <c r="F37" s="12">
        <f t="shared" si="2"/>
        <v>1</v>
      </c>
    </row>
    <row r="38" spans="1:19" x14ac:dyDescent="0.2">
      <c r="A38" s="16" t="s">
        <v>33</v>
      </c>
      <c r="B38" s="12">
        <v>0.4</v>
      </c>
      <c r="C38" s="12">
        <v>0</v>
      </c>
      <c r="D38" s="12">
        <v>0</v>
      </c>
      <c r="E38" s="12">
        <v>0</v>
      </c>
      <c r="F38" s="12">
        <f t="shared" si="2"/>
        <v>0.4</v>
      </c>
    </row>
    <row r="39" spans="1:19" s="6" customFormat="1" x14ac:dyDescent="0.2">
      <c r="A39" s="16" t="s">
        <v>44</v>
      </c>
      <c r="B39" s="12">
        <v>0.4</v>
      </c>
      <c r="C39" s="12">
        <v>0</v>
      </c>
      <c r="D39" s="12">
        <v>0</v>
      </c>
      <c r="E39" s="12">
        <v>0.2</v>
      </c>
      <c r="F39" s="12">
        <f t="shared" si="2"/>
        <v>0.60000000000000009</v>
      </c>
    </row>
    <row r="40" spans="1:19" s="6" customFormat="1" x14ac:dyDescent="0.2">
      <c r="A40" s="16" t="s">
        <v>88</v>
      </c>
      <c r="B40" s="12">
        <v>0.5</v>
      </c>
      <c r="C40" s="12">
        <v>0</v>
      </c>
      <c r="D40" s="12">
        <v>0</v>
      </c>
      <c r="E40" s="12">
        <v>0</v>
      </c>
      <c r="F40" s="12">
        <f t="shared" si="2"/>
        <v>0.5</v>
      </c>
    </row>
    <row r="41" spans="1:19" x14ac:dyDescent="0.2">
      <c r="A41" s="42" t="s">
        <v>35</v>
      </c>
      <c r="B41" s="44">
        <f>AVERAGE(B32:B40)</f>
        <v>0.44444444444444442</v>
      </c>
      <c r="C41" s="44">
        <f>AVERAGE(C32:C40)</f>
        <v>0</v>
      </c>
      <c r="D41" s="44">
        <f>AVERAGE(D32:D40)</f>
        <v>0</v>
      </c>
      <c r="E41" s="44">
        <f>AVERAGE(E32:E40)</f>
        <v>0.17777777777777776</v>
      </c>
      <c r="F41" s="44">
        <f>AVERAGE(F32:F40)</f>
        <v>0.62222222222222223</v>
      </c>
    </row>
    <row r="42" spans="1:19" x14ac:dyDescent="0.2">
      <c r="A42" s="46" t="s">
        <v>36</v>
      </c>
      <c r="B42" s="47">
        <f>AVERAGE(B4:B11,B13:B23,B25:B26,B28:B30,B32:B40)</f>
        <v>0.50909090909090915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0.12121212121212124</v>
      </c>
      <c r="F42" s="47">
        <f>AVERAGE(F4:F11,F13:F23,F25:F26,F28:F30,F32:F40)</f>
        <v>0.63030303030303036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97</v>
      </c>
      <c r="B1" s="131"/>
      <c r="C1" s="131"/>
      <c r="D1" s="131"/>
      <c r="E1" s="131"/>
      <c r="F1" s="131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6" t="s">
        <v>124</v>
      </c>
      <c r="B1" s="136"/>
      <c r="C1" s="136"/>
      <c r="D1" s="136"/>
      <c r="E1" s="136"/>
      <c r="F1" s="136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6" t="s">
        <v>125</v>
      </c>
      <c r="B1" s="136"/>
      <c r="C1" s="136"/>
      <c r="D1" s="136"/>
      <c r="E1" s="136"/>
      <c r="F1" s="136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E14" sqref="E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6" t="s">
        <v>126</v>
      </c>
      <c r="B1" s="136"/>
      <c r="C1" s="136"/>
      <c r="D1" s="136"/>
      <c r="E1" s="136"/>
      <c r="F1" s="136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7.4</v>
      </c>
      <c r="E4" s="12">
        <v>0.4</v>
      </c>
      <c r="F4" s="12">
        <f t="shared" ref="F4:F11" si="0">B4+C4+D4+E4</f>
        <v>7.8000000000000007</v>
      </c>
    </row>
    <row r="5" spans="1:6" x14ac:dyDescent="0.2">
      <c r="A5" s="118" t="s">
        <v>3</v>
      </c>
      <c r="B5" s="119">
        <v>0</v>
      </c>
      <c r="C5" s="119">
        <v>0</v>
      </c>
      <c r="D5" s="119">
        <v>9.8000000000000007</v>
      </c>
      <c r="E5" s="119">
        <v>0.2</v>
      </c>
      <c r="F5" s="119">
        <f t="shared" si="0"/>
        <v>10</v>
      </c>
    </row>
    <row r="6" spans="1:6" x14ac:dyDescent="0.2">
      <c r="A6" s="118" t="s">
        <v>4</v>
      </c>
      <c r="B6" s="119">
        <v>0</v>
      </c>
      <c r="C6" s="119">
        <v>0</v>
      </c>
      <c r="D6" s="119">
        <v>6.8</v>
      </c>
      <c r="E6" s="119">
        <v>0.13</v>
      </c>
      <c r="F6" s="119">
        <f t="shared" si="0"/>
        <v>6.93</v>
      </c>
    </row>
    <row r="7" spans="1:6" x14ac:dyDescent="0.2">
      <c r="A7" s="16" t="s">
        <v>5</v>
      </c>
      <c r="B7" s="12">
        <v>0</v>
      </c>
      <c r="C7" s="12">
        <v>0</v>
      </c>
      <c r="D7" s="12">
        <v>4.5999999999999996</v>
      </c>
      <c r="E7" s="12">
        <v>0.2</v>
      </c>
      <c r="F7" s="12">
        <f t="shared" si="0"/>
        <v>4.8</v>
      </c>
    </row>
    <row r="8" spans="1:6" x14ac:dyDescent="0.2">
      <c r="A8" s="118" t="s">
        <v>6</v>
      </c>
      <c r="B8" s="119">
        <v>0</v>
      </c>
      <c r="C8" s="119">
        <v>0</v>
      </c>
      <c r="D8" s="119">
        <v>6.8</v>
      </c>
      <c r="E8" s="119">
        <v>0.4</v>
      </c>
      <c r="F8" s="119">
        <f t="shared" si="0"/>
        <v>7.2</v>
      </c>
    </row>
    <row r="9" spans="1:6" x14ac:dyDescent="0.2">
      <c r="A9" s="16" t="s">
        <v>7</v>
      </c>
      <c r="B9" s="12">
        <v>0</v>
      </c>
      <c r="C9" s="12">
        <v>0</v>
      </c>
      <c r="D9" s="12">
        <v>6.2</v>
      </c>
      <c r="E9" s="12">
        <v>0.2</v>
      </c>
      <c r="F9" s="12">
        <f t="shared" si="0"/>
        <v>6.4</v>
      </c>
    </row>
    <row r="10" spans="1:6" x14ac:dyDescent="0.2">
      <c r="A10" s="118" t="s">
        <v>8</v>
      </c>
      <c r="B10" s="119">
        <v>0</v>
      </c>
      <c r="C10" s="119">
        <v>0</v>
      </c>
      <c r="D10" s="119">
        <v>7.06</v>
      </c>
      <c r="E10" s="119">
        <v>0</v>
      </c>
      <c r="F10" s="119">
        <f t="shared" si="0"/>
        <v>7.06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7</v>
      </c>
      <c r="E11" s="12">
        <v>0.2</v>
      </c>
      <c r="F11" s="12">
        <f t="shared" si="0"/>
        <v>7.2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6.9575000000000005</v>
      </c>
      <c r="E12" s="43">
        <f>AVERAGE(E4:E11)</f>
        <v>0.21625</v>
      </c>
      <c r="F12" s="43">
        <f>AVERAGE(F4:F11)</f>
        <v>7.173750000000001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2.8</v>
      </c>
      <c r="E13" s="12">
        <v>0.2</v>
      </c>
      <c r="F13" s="12">
        <f t="shared" ref="F13:F23" si="1">B13+C13+D13+E13</f>
        <v>3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2.4500000000000002</v>
      </c>
      <c r="E14" s="12">
        <v>0</v>
      </c>
      <c r="F14" s="12">
        <f t="shared" si="1"/>
        <v>2.4500000000000002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4</v>
      </c>
      <c r="E15" s="12">
        <v>0</v>
      </c>
      <c r="F15" s="12">
        <f t="shared" si="1"/>
        <v>4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5.8</v>
      </c>
      <c r="E16" s="12">
        <v>0</v>
      </c>
      <c r="F16" s="12">
        <f t="shared" si="1"/>
        <v>5.8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0.3</v>
      </c>
      <c r="F17" s="12">
        <f t="shared" si="1"/>
        <v>0.8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4.5999999999999996</v>
      </c>
      <c r="E18" s="12">
        <v>0.2</v>
      </c>
      <c r="F18" s="12">
        <f t="shared" si="1"/>
        <v>4.8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1.4</v>
      </c>
      <c r="E19" s="12">
        <v>0</v>
      </c>
      <c r="F19" s="12">
        <f t="shared" si="1"/>
        <v>1.4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3.5</v>
      </c>
      <c r="E20" s="12">
        <v>0</v>
      </c>
      <c r="F20" s="12">
        <f t="shared" si="1"/>
        <v>3.5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3</v>
      </c>
      <c r="E22" s="12">
        <v>0</v>
      </c>
      <c r="F22" s="12">
        <f t="shared" si="1"/>
        <v>3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2</v>
      </c>
      <c r="E23" s="12">
        <v>0</v>
      </c>
      <c r="F23" s="12">
        <f t="shared" si="1"/>
        <v>2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2.7499999999999996</v>
      </c>
      <c r="E24" s="44">
        <f>AVERAGE(E13:E23)</f>
        <v>6.363636363636363E-2</v>
      </c>
      <c r="F24" s="44">
        <f>AVERAGE(F13:F23)</f>
        <v>2.8136363636363635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3.2</v>
      </c>
      <c r="E25" s="12">
        <v>0.6</v>
      </c>
      <c r="F25" s="12">
        <f>B25+C25+D25+E25</f>
        <v>3.8000000000000003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18" t="s">
        <v>23</v>
      </c>
      <c r="B26" s="119">
        <v>0</v>
      </c>
      <c r="C26" s="119">
        <v>0</v>
      </c>
      <c r="D26" s="119">
        <v>9</v>
      </c>
      <c r="E26" s="119">
        <v>0.4</v>
      </c>
      <c r="F26" s="119">
        <f>B26+C26+D26+E26</f>
        <v>9.4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6.1</v>
      </c>
      <c r="E27" s="43">
        <f>AVERAGE(E25:E26)</f>
        <v>0.5</v>
      </c>
      <c r="F27" s="44">
        <f>AVERAGE(F25:F26)</f>
        <v>6.6000000000000005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3</v>
      </c>
      <c r="E28" s="12">
        <v>0.4</v>
      </c>
      <c r="F28" s="12">
        <f>B28+C28+D28+E28</f>
        <v>3.4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2.6</v>
      </c>
      <c r="E29" s="12">
        <v>0.4</v>
      </c>
      <c r="F29" s="12">
        <f>B29+C29+D29+E29</f>
        <v>3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3.8</v>
      </c>
      <c r="E30" s="12">
        <v>0.4</v>
      </c>
      <c r="F30" s="12">
        <f>B30+C30+D30+E30</f>
        <v>4.2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3.1333333333333329</v>
      </c>
      <c r="E31" s="43">
        <f>AVERAGE(E28:E30)</f>
        <v>0.40000000000000008</v>
      </c>
      <c r="F31" s="44">
        <f>AVERAGE(F28:F30)</f>
        <v>3.5333333333333337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5.6</v>
      </c>
      <c r="E32" s="12">
        <v>0</v>
      </c>
      <c r="F32" s="12">
        <f t="shared" ref="F32:F40" si="2">B32+C32+D32+E32</f>
        <v>5.6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5.2</v>
      </c>
      <c r="E33" s="12">
        <v>0</v>
      </c>
      <c r="F33" s="12">
        <f t="shared" si="2"/>
        <v>5.2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18" t="s">
        <v>30</v>
      </c>
      <c r="B34" s="119">
        <v>0</v>
      </c>
      <c r="C34" s="119">
        <v>0</v>
      </c>
      <c r="D34" s="119">
        <v>9</v>
      </c>
      <c r="E34" s="119">
        <v>0</v>
      </c>
      <c r="F34" s="119">
        <f t="shared" si="2"/>
        <v>9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2</v>
      </c>
      <c r="E35" s="12">
        <v>0.2</v>
      </c>
      <c r="F35" s="12">
        <f t="shared" si="2"/>
        <v>2.2000000000000002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2</v>
      </c>
      <c r="E36" s="12">
        <v>0.2</v>
      </c>
      <c r="F36" s="12">
        <f t="shared" si="2"/>
        <v>2.2000000000000002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2.2000000000000002</v>
      </c>
      <c r="E37" s="12">
        <v>0.4</v>
      </c>
      <c r="F37" s="12">
        <f t="shared" si="2"/>
        <v>2.6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2</v>
      </c>
      <c r="E38" s="12">
        <v>0.2</v>
      </c>
      <c r="F38" s="12">
        <f t="shared" si="2"/>
        <v>2.2000000000000002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18" t="s">
        <v>44</v>
      </c>
      <c r="B39" s="119">
        <v>0</v>
      </c>
      <c r="C39" s="119">
        <v>0</v>
      </c>
      <c r="D39" s="119">
        <v>11.5</v>
      </c>
      <c r="E39" s="119">
        <v>0.2</v>
      </c>
      <c r="F39" s="119">
        <f t="shared" si="2"/>
        <v>11.7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3.5</v>
      </c>
      <c r="E40" s="12">
        <v>0</v>
      </c>
      <c r="F40" s="12">
        <f t="shared" si="2"/>
        <v>3.5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4.7777777777777777</v>
      </c>
      <c r="E41" s="44">
        <f>AVERAGE(E32:E40)</f>
        <v>0.13333333333333333</v>
      </c>
      <c r="F41" s="44">
        <f>AVERAGE(F32:F40)</f>
        <v>4.9111111111111114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4.5609090909090906</v>
      </c>
      <c r="E42" s="47">
        <f>AVERAGE(E4:E11,E13:E23,E25:E26,E28:E30,E32:E40)</f>
        <v>0.17666666666666672</v>
      </c>
      <c r="F42" s="47">
        <f>AVERAGE(F4:F11,F13:F23,F25:F26,F28:F30,F32:F40)</f>
        <v>4.7375757575757556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I24" sqref="AI2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7" t="s">
        <v>127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>
        <f>total!B46</f>
        <v>6.290606060606061</v>
      </c>
      <c r="C4" s="24"/>
      <c r="D4" s="24">
        <f>total!D46</f>
        <v>1.0636363636363637</v>
      </c>
      <c r="E4" s="24"/>
      <c r="F4" s="125">
        <f>total!F46</f>
        <v>1.2121212121212121E-2</v>
      </c>
      <c r="G4" s="24">
        <f>total!G46</f>
        <v>0.65454545454545443</v>
      </c>
      <c r="H4" s="24">
        <f>total!H46</f>
        <v>2.083030303030303</v>
      </c>
      <c r="I4" s="24">
        <f>total!I46</f>
        <v>3.6784848484848482</v>
      </c>
      <c r="J4" s="24">
        <f>total!J46</f>
        <v>9.15787878787879</v>
      </c>
      <c r="K4" s="24">
        <f>total!K46</f>
        <v>1.5818181818181818</v>
      </c>
      <c r="L4" s="24">
        <f>total!L46</f>
        <v>1.0787878787878786</v>
      </c>
      <c r="M4" s="24"/>
      <c r="N4" s="24">
        <f>total!N46</f>
        <v>8.2818181818181813</v>
      </c>
      <c r="O4" s="125">
        <f>total!O46</f>
        <v>1.2121212121212121E-2</v>
      </c>
      <c r="P4" s="24">
        <f>total!P46</f>
        <v>13.033333333333335</v>
      </c>
      <c r="Q4" s="24">
        <f>total!Q46</f>
        <v>1.0636363636363639</v>
      </c>
      <c r="R4" s="24">
        <f>total!R46</f>
        <v>16.470707070707071</v>
      </c>
      <c r="S4" s="24">
        <f>total!S46</f>
        <v>9.9126262626262598</v>
      </c>
      <c r="T4" s="24">
        <f>total!T46</f>
        <v>1.5060606060606061</v>
      </c>
      <c r="U4" s="24">
        <f>total!U46</f>
        <v>0.1393939393939394</v>
      </c>
      <c r="V4" s="24"/>
      <c r="W4" s="24"/>
      <c r="X4" s="125">
        <f>total!X46</f>
        <v>1.8181818181818184E-2</v>
      </c>
      <c r="Y4" s="24">
        <f>total!Y46</f>
        <v>12.866666666666664</v>
      </c>
      <c r="Z4" s="24">
        <f>total!Z46</f>
        <v>5.2260606060606065</v>
      </c>
      <c r="AA4" s="24">
        <f>total!AA46</f>
        <v>1.7727272727272729</v>
      </c>
      <c r="AB4" s="24">
        <f>total!AB46</f>
        <v>6.2112121212121227</v>
      </c>
      <c r="AC4" s="24">
        <f>total!AC46</f>
        <v>0.63030303030303036</v>
      </c>
      <c r="AD4" s="24"/>
      <c r="AE4" s="24"/>
      <c r="AF4" s="24">
        <f>total!AF46</f>
        <v>4.7375757575757573</v>
      </c>
    </row>
    <row r="5" spans="1:33" x14ac:dyDescent="0.2">
      <c r="A5" s="89">
        <v>2017</v>
      </c>
      <c r="B5" s="24">
        <v>6.0606060606060606E-3</v>
      </c>
      <c r="C5" s="24">
        <v>13.85</v>
      </c>
      <c r="D5" s="24">
        <v>0.54242424242424248</v>
      </c>
      <c r="E5" s="24">
        <v>0</v>
      </c>
      <c r="F5" s="24">
        <v>0</v>
      </c>
      <c r="G5" s="24">
        <v>2.9121212121212121</v>
      </c>
      <c r="H5" s="24">
        <v>8.7590909090909079</v>
      </c>
      <c r="I5" s="24">
        <v>3.4181818181818184</v>
      </c>
      <c r="J5" s="24">
        <v>0</v>
      </c>
      <c r="K5" s="24">
        <v>5.4030303030303024</v>
      </c>
      <c r="L5" s="24">
        <v>6.1939393939393934</v>
      </c>
      <c r="M5" s="24">
        <v>0.67272727272727273</v>
      </c>
      <c r="N5" s="24">
        <v>4.0454545454545459</v>
      </c>
      <c r="O5" s="24">
        <v>0.45454545454545453</v>
      </c>
      <c r="P5" s="24">
        <v>9.3939393939393961E-2</v>
      </c>
      <c r="Q5" s="24">
        <v>0</v>
      </c>
      <c r="R5" s="24">
        <v>0</v>
      </c>
      <c r="S5" s="24">
        <v>0</v>
      </c>
      <c r="T5" s="24">
        <v>0</v>
      </c>
      <c r="U5" s="24">
        <v>0.1484848484848485</v>
      </c>
      <c r="V5" s="24">
        <v>0</v>
      </c>
      <c r="W5" s="24">
        <v>3.5787878787878795</v>
      </c>
      <c r="X5" s="24">
        <v>0.19393939393939394</v>
      </c>
      <c r="Y5" s="24">
        <v>0</v>
      </c>
      <c r="Z5" s="24">
        <v>2.8545454545454545</v>
      </c>
      <c r="AA5" s="24">
        <v>30.798787878787881</v>
      </c>
      <c r="AB5" s="24">
        <v>4.5515151515151526</v>
      </c>
      <c r="AC5" s="24">
        <v>0</v>
      </c>
      <c r="AD5" s="24">
        <v>0.14545454545454545</v>
      </c>
      <c r="AE5" s="24">
        <v>0.46969696969696967</v>
      </c>
      <c r="AF5" s="24">
        <v>3.8575757575757579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6.290606060606061</v>
      </c>
      <c r="C9" s="24">
        <f t="shared" ref="C9:AF9" si="0">B9+C4</f>
        <v>6.290606060606061</v>
      </c>
      <c r="D9" s="24">
        <f t="shared" si="0"/>
        <v>7.3542424242424245</v>
      </c>
      <c r="E9" s="24">
        <f t="shared" si="0"/>
        <v>7.3542424242424245</v>
      </c>
      <c r="F9" s="24">
        <f t="shared" si="0"/>
        <v>7.3663636363636362</v>
      </c>
      <c r="G9" s="24">
        <f t="shared" si="0"/>
        <v>8.0209090909090914</v>
      </c>
      <c r="H9" s="24">
        <f t="shared" si="0"/>
        <v>10.103939393939395</v>
      </c>
      <c r="I9" s="24">
        <f t="shared" si="0"/>
        <v>13.782424242424243</v>
      </c>
      <c r="J9" s="24">
        <f t="shared" si="0"/>
        <v>22.940303030303035</v>
      </c>
      <c r="K9" s="24">
        <f t="shared" si="0"/>
        <v>24.522121212121217</v>
      </c>
      <c r="L9" s="24">
        <f t="shared" si="0"/>
        <v>25.600909090909095</v>
      </c>
      <c r="M9" s="24">
        <f t="shared" si="0"/>
        <v>25.600909090909095</v>
      </c>
      <c r="N9" s="24">
        <f t="shared" si="0"/>
        <v>33.88272727272728</v>
      </c>
      <c r="O9" s="24">
        <f t="shared" si="0"/>
        <v>33.894848484848495</v>
      </c>
      <c r="P9" s="24">
        <f t="shared" si="0"/>
        <v>46.928181818181827</v>
      </c>
      <c r="Q9" s="24">
        <f t="shared" si="0"/>
        <v>47.991818181818189</v>
      </c>
      <c r="R9" s="24">
        <f t="shared" si="0"/>
        <v>64.462525252525268</v>
      </c>
      <c r="S9" s="24">
        <f t="shared" si="0"/>
        <v>74.375151515151529</v>
      </c>
      <c r="T9" s="24">
        <f t="shared" si="0"/>
        <v>75.88121212121213</v>
      </c>
      <c r="U9" s="24">
        <f t="shared" si="0"/>
        <v>76.02060606060607</v>
      </c>
      <c r="V9" s="24">
        <f t="shared" si="0"/>
        <v>76.02060606060607</v>
      </c>
      <c r="W9" s="24">
        <f t="shared" si="0"/>
        <v>76.02060606060607</v>
      </c>
      <c r="X9" s="24">
        <f t="shared" si="0"/>
        <v>76.038787878787886</v>
      </c>
      <c r="Y9" s="24">
        <f t="shared" si="0"/>
        <v>88.905454545454546</v>
      </c>
      <c r="Z9" s="24">
        <f t="shared" si="0"/>
        <v>94.131515151515146</v>
      </c>
      <c r="AA9" s="24">
        <f t="shared" si="0"/>
        <v>95.904242424242412</v>
      </c>
      <c r="AB9" s="24">
        <f t="shared" si="0"/>
        <v>102.11545454545454</v>
      </c>
      <c r="AC9" s="24">
        <f t="shared" si="0"/>
        <v>102.74575757575757</v>
      </c>
      <c r="AD9" s="24">
        <f t="shared" si="0"/>
        <v>102.74575757575757</v>
      </c>
      <c r="AE9" s="24">
        <f t="shared" si="0"/>
        <v>102.74575757575757</v>
      </c>
      <c r="AF9" s="24">
        <f t="shared" si="0"/>
        <v>107.48333333333332</v>
      </c>
      <c r="AG9" s="105"/>
    </row>
    <row r="10" spans="1:33" x14ac:dyDescent="0.2">
      <c r="A10" s="89">
        <v>2017</v>
      </c>
      <c r="B10" s="24">
        <f>B5</f>
        <v>6.0606060606060606E-3</v>
      </c>
      <c r="C10" s="24">
        <f t="shared" ref="C10:AF10" si="1">B10+C5</f>
        <v>13.856060606060606</v>
      </c>
      <c r="D10" s="24">
        <f t="shared" si="1"/>
        <v>14.398484848484848</v>
      </c>
      <c r="E10" s="24">
        <f t="shared" si="1"/>
        <v>14.398484848484848</v>
      </c>
      <c r="F10" s="24">
        <f t="shared" si="1"/>
        <v>14.398484848484848</v>
      </c>
      <c r="G10" s="24">
        <f t="shared" si="1"/>
        <v>17.310606060606062</v>
      </c>
      <c r="H10" s="24">
        <f t="shared" si="1"/>
        <v>26.06969696969697</v>
      </c>
      <c r="I10" s="24">
        <f t="shared" si="1"/>
        <v>29.487878787878788</v>
      </c>
      <c r="J10" s="24">
        <f t="shared" si="1"/>
        <v>29.487878787878788</v>
      </c>
      <c r="K10" s="24">
        <f t="shared" si="1"/>
        <v>34.890909090909091</v>
      </c>
      <c r="L10" s="24">
        <f t="shared" si="1"/>
        <v>41.084848484848486</v>
      </c>
      <c r="M10" s="24">
        <f t="shared" si="1"/>
        <v>41.757575757575758</v>
      </c>
      <c r="N10" s="24">
        <f t="shared" si="1"/>
        <v>45.803030303030305</v>
      </c>
      <c r="O10" s="24">
        <f t="shared" si="1"/>
        <v>46.257575757575758</v>
      </c>
      <c r="P10" s="24">
        <f t="shared" si="1"/>
        <v>46.351515151515152</v>
      </c>
      <c r="Q10" s="24">
        <f t="shared" si="1"/>
        <v>46.351515151515152</v>
      </c>
      <c r="R10" s="24">
        <f t="shared" si="1"/>
        <v>46.351515151515152</v>
      </c>
      <c r="S10" s="24">
        <f t="shared" si="1"/>
        <v>46.351515151515152</v>
      </c>
      <c r="T10" s="24">
        <f t="shared" si="1"/>
        <v>46.351515151515152</v>
      </c>
      <c r="U10" s="24">
        <f t="shared" si="1"/>
        <v>46.5</v>
      </c>
      <c r="V10" s="24">
        <f t="shared" si="1"/>
        <v>46.5</v>
      </c>
      <c r="W10" s="24">
        <f t="shared" si="1"/>
        <v>50.078787878787878</v>
      </c>
      <c r="X10" s="24">
        <f t="shared" si="1"/>
        <v>50.272727272727273</v>
      </c>
      <c r="Y10" s="24">
        <f t="shared" si="1"/>
        <v>50.272727272727273</v>
      </c>
      <c r="Z10" s="24">
        <f t="shared" si="1"/>
        <v>53.127272727272725</v>
      </c>
      <c r="AA10" s="24">
        <f t="shared" si="1"/>
        <v>83.926060606060602</v>
      </c>
      <c r="AB10" s="24">
        <f t="shared" si="1"/>
        <v>88.47757575757575</v>
      </c>
      <c r="AC10" s="24">
        <f t="shared" si="1"/>
        <v>88.47757575757575</v>
      </c>
      <c r="AD10" s="24">
        <f t="shared" si="1"/>
        <v>88.623030303030291</v>
      </c>
      <c r="AE10" s="24">
        <f t="shared" si="1"/>
        <v>89.092727272727259</v>
      </c>
      <c r="AF10" s="24">
        <f t="shared" si="1"/>
        <v>92.950303030303019</v>
      </c>
      <c r="AG10" s="105"/>
    </row>
    <row r="11" spans="1:33" x14ac:dyDescent="0.2">
      <c r="A11" s="89" t="s">
        <v>92</v>
      </c>
      <c r="B11" s="101">
        <f t="shared" ref="B11:AF11" si="2">$M$21</f>
        <v>108.94782608695652</v>
      </c>
      <c r="C11" s="101">
        <f t="shared" si="2"/>
        <v>108.94782608695652</v>
      </c>
      <c r="D11" s="101">
        <f t="shared" si="2"/>
        <v>108.94782608695652</v>
      </c>
      <c r="E11" s="101">
        <f t="shared" si="2"/>
        <v>108.94782608695652</v>
      </c>
      <c r="F11" s="101">
        <f t="shared" si="2"/>
        <v>108.94782608695652</v>
      </c>
      <c r="G11" s="101">
        <f t="shared" si="2"/>
        <v>108.94782608695652</v>
      </c>
      <c r="H11" s="101">
        <f t="shared" si="2"/>
        <v>108.94782608695652</v>
      </c>
      <c r="I11" s="101">
        <f t="shared" si="2"/>
        <v>108.94782608695652</v>
      </c>
      <c r="J11" s="101">
        <f t="shared" si="2"/>
        <v>108.94782608695652</v>
      </c>
      <c r="K11" s="101">
        <f t="shared" si="2"/>
        <v>108.94782608695652</v>
      </c>
      <c r="L11" s="101">
        <f t="shared" si="2"/>
        <v>108.94782608695652</v>
      </c>
      <c r="M11" s="101">
        <f t="shared" si="2"/>
        <v>108.94782608695652</v>
      </c>
      <c r="N11" s="101">
        <f t="shared" si="2"/>
        <v>108.94782608695652</v>
      </c>
      <c r="O11" s="101">
        <f t="shared" si="2"/>
        <v>108.94782608695652</v>
      </c>
      <c r="P11" s="101">
        <f t="shared" si="2"/>
        <v>108.94782608695652</v>
      </c>
      <c r="Q11" s="101">
        <f t="shared" si="2"/>
        <v>108.94782608695652</v>
      </c>
      <c r="R11" s="101">
        <f t="shared" si="2"/>
        <v>108.94782608695652</v>
      </c>
      <c r="S11" s="101">
        <f t="shared" si="2"/>
        <v>108.94782608695652</v>
      </c>
      <c r="T11" s="101">
        <f t="shared" si="2"/>
        <v>108.94782608695652</v>
      </c>
      <c r="U11" s="101">
        <f t="shared" si="2"/>
        <v>108.94782608695652</v>
      </c>
      <c r="V11" s="101">
        <f t="shared" si="2"/>
        <v>108.94782608695652</v>
      </c>
      <c r="W11" s="101">
        <f t="shared" si="2"/>
        <v>108.94782608695652</v>
      </c>
      <c r="X11" s="101">
        <f t="shared" si="2"/>
        <v>108.94782608695652</v>
      </c>
      <c r="Y11" s="101">
        <f t="shared" si="2"/>
        <v>108.94782608695652</v>
      </c>
      <c r="Z11" s="101">
        <f t="shared" si="2"/>
        <v>108.94782608695652</v>
      </c>
      <c r="AA11" s="101">
        <f t="shared" si="2"/>
        <v>108.94782608695652</v>
      </c>
      <c r="AB11" s="101">
        <f t="shared" si="2"/>
        <v>108.94782608695652</v>
      </c>
      <c r="AC11" s="101">
        <f t="shared" si="2"/>
        <v>108.94782608695652</v>
      </c>
      <c r="AD11" s="101">
        <f t="shared" si="2"/>
        <v>108.94782608695652</v>
      </c>
      <c r="AE11" s="101">
        <f t="shared" si="2"/>
        <v>108.94782608695652</v>
      </c>
      <c r="AF11" s="101">
        <f t="shared" si="2"/>
        <v>108.94782608695652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43" t="s">
        <v>94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</row>
    <row r="15" spans="1:33" x14ac:dyDescent="0.2">
      <c r="A15" s="107" t="s">
        <v>55</v>
      </c>
      <c r="B15" s="101">
        <f>total!AG8</f>
        <v>96.399999999999991</v>
      </c>
      <c r="C15" s="101">
        <f t="shared" ref="C15:C47" si="3">$M$21</f>
        <v>108.94782608695652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102.10000000000001</v>
      </c>
      <c r="C16" s="101">
        <f t="shared" si="3"/>
        <v>108.94782608695652</v>
      </c>
      <c r="F16" s="90" t="s">
        <v>74</v>
      </c>
      <c r="G16" s="91">
        <v>197.4</v>
      </c>
      <c r="H16" s="91">
        <v>151.69999999999999</v>
      </c>
      <c r="I16" s="91">
        <v>103.7</v>
      </c>
      <c r="J16" s="91">
        <v>167.1</v>
      </c>
      <c r="K16" s="91">
        <v>61.5</v>
      </c>
      <c r="L16" s="91">
        <v>80.7</v>
      </c>
      <c r="M16" s="91">
        <v>215.2</v>
      </c>
      <c r="N16" s="91">
        <v>120</v>
      </c>
      <c r="O16" s="91">
        <v>99</v>
      </c>
      <c r="P16" s="91">
        <v>85.3</v>
      </c>
      <c r="Q16" s="91">
        <v>153.5</v>
      </c>
      <c r="R16" s="91">
        <v>40.6</v>
      </c>
      <c r="S16" s="91">
        <v>85.8</v>
      </c>
      <c r="T16" s="91">
        <v>104.2</v>
      </c>
      <c r="U16" s="91">
        <v>156.19999999999999</v>
      </c>
      <c r="V16" s="91">
        <v>64.900000000000006</v>
      </c>
      <c r="W16" s="91">
        <v>134.69999999999999</v>
      </c>
      <c r="X16" s="91">
        <v>83.3</v>
      </c>
      <c r="Y16" s="91">
        <v>106.6</v>
      </c>
      <c r="Z16" s="91">
        <v>17.899999999999999</v>
      </c>
      <c r="AA16" s="117">
        <v>83</v>
      </c>
      <c r="AB16" s="91">
        <v>100.5</v>
      </c>
      <c r="AC16" s="91">
        <v>93</v>
      </c>
      <c r="AD16" s="91">
        <f>total!AG46</f>
        <v>107.48333333333332</v>
      </c>
    </row>
    <row r="17" spans="1:30" x14ac:dyDescent="0.2">
      <c r="A17" s="107" t="s">
        <v>57</v>
      </c>
      <c r="B17" s="101">
        <f>total!AG10</f>
        <v>95.43</v>
      </c>
      <c r="C17" s="101">
        <f t="shared" si="3"/>
        <v>108.94782608695652</v>
      </c>
      <c r="F17" s="92" t="s">
        <v>92</v>
      </c>
      <c r="G17" s="101">
        <f t="shared" ref="G17:AD17" si="4">$M$21</f>
        <v>108.94782608695652</v>
      </c>
      <c r="H17" s="101">
        <f t="shared" si="4"/>
        <v>108.94782608695652</v>
      </c>
      <c r="I17" s="101">
        <f t="shared" si="4"/>
        <v>108.94782608695652</v>
      </c>
      <c r="J17" s="101">
        <f t="shared" si="4"/>
        <v>108.94782608695652</v>
      </c>
      <c r="K17" s="101">
        <f t="shared" si="4"/>
        <v>108.94782608695652</v>
      </c>
      <c r="L17" s="101">
        <f t="shared" si="4"/>
        <v>108.94782608695652</v>
      </c>
      <c r="M17" s="101">
        <f t="shared" si="4"/>
        <v>108.94782608695652</v>
      </c>
      <c r="N17" s="101">
        <f t="shared" si="4"/>
        <v>108.94782608695652</v>
      </c>
      <c r="O17" s="101">
        <f t="shared" si="4"/>
        <v>108.94782608695652</v>
      </c>
      <c r="P17" s="101">
        <f t="shared" si="4"/>
        <v>108.94782608695652</v>
      </c>
      <c r="Q17" s="101">
        <f t="shared" si="4"/>
        <v>108.94782608695652</v>
      </c>
      <c r="R17" s="101">
        <f t="shared" si="4"/>
        <v>108.94782608695652</v>
      </c>
      <c r="S17" s="101">
        <f t="shared" si="4"/>
        <v>108.94782608695652</v>
      </c>
      <c r="T17" s="101">
        <f t="shared" si="4"/>
        <v>108.94782608695652</v>
      </c>
      <c r="U17" s="101">
        <f t="shared" si="4"/>
        <v>108.94782608695652</v>
      </c>
      <c r="V17" s="101">
        <f t="shared" si="4"/>
        <v>108.94782608695652</v>
      </c>
      <c r="W17" s="101">
        <f t="shared" si="4"/>
        <v>108.94782608695652</v>
      </c>
      <c r="X17" s="101">
        <f t="shared" si="4"/>
        <v>108.94782608695652</v>
      </c>
      <c r="Y17" s="101">
        <f t="shared" si="4"/>
        <v>108.94782608695652</v>
      </c>
      <c r="Z17" s="101">
        <f t="shared" si="4"/>
        <v>108.94782608695652</v>
      </c>
      <c r="AA17" s="101">
        <f t="shared" si="4"/>
        <v>108.94782608695652</v>
      </c>
      <c r="AB17" s="101">
        <f t="shared" si="4"/>
        <v>108.94782608695652</v>
      </c>
      <c r="AC17" s="101">
        <f t="shared" si="4"/>
        <v>108.94782608695652</v>
      </c>
      <c r="AD17" s="101">
        <f t="shared" si="4"/>
        <v>108.94782608695652</v>
      </c>
    </row>
    <row r="18" spans="1:30" x14ac:dyDescent="0.2">
      <c r="A18" s="107" t="s">
        <v>58</v>
      </c>
      <c r="B18" s="101">
        <f>total!AG11</f>
        <v>66.900000000000006</v>
      </c>
      <c r="C18" s="101">
        <f t="shared" si="3"/>
        <v>108.94782608695652</v>
      </c>
    </row>
    <row r="19" spans="1:30" x14ac:dyDescent="0.2">
      <c r="A19" s="107" t="s">
        <v>59</v>
      </c>
      <c r="B19" s="101">
        <f>total!AG12</f>
        <v>91.600000000000023</v>
      </c>
      <c r="C19" s="101">
        <f t="shared" si="3"/>
        <v>108.94782608695652</v>
      </c>
    </row>
    <row r="20" spans="1:30" x14ac:dyDescent="0.2">
      <c r="A20" s="107" t="s">
        <v>60</v>
      </c>
      <c r="B20" s="101">
        <f>total!AG13</f>
        <v>134.20000000000002</v>
      </c>
      <c r="C20" s="101">
        <f t="shared" si="3"/>
        <v>108.94782608695652</v>
      </c>
      <c r="F20" s="138"/>
      <c r="G20" s="139"/>
      <c r="H20" s="108" t="s">
        <v>91</v>
      </c>
      <c r="I20" s="109" t="s">
        <v>92</v>
      </c>
      <c r="L20" s="140" t="s">
        <v>74</v>
      </c>
      <c r="M20" s="140"/>
    </row>
    <row r="21" spans="1:30" x14ac:dyDescent="0.2">
      <c r="A21" s="107" t="s">
        <v>61</v>
      </c>
      <c r="B21" s="101">
        <f>total!AG14</f>
        <v>99.43</v>
      </c>
      <c r="C21" s="101">
        <f t="shared" si="3"/>
        <v>108.94782608695652</v>
      </c>
      <c r="F21" s="141" t="s">
        <v>49</v>
      </c>
      <c r="G21" s="142"/>
      <c r="H21" s="19">
        <f>total!AG16</f>
        <v>97.545000000000016</v>
      </c>
      <c r="I21" s="101">
        <f>$M$21</f>
        <v>108.94782608695652</v>
      </c>
      <c r="L21" s="92" t="s">
        <v>92</v>
      </c>
      <c r="M21" s="101">
        <f>AVERAGE(G16:AC16)</f>
        <v>108.94782608695652</v>
      </c>
    </row>
    <row r="22" spans="1:30" x14ac:dyDescent="0.2">
      <c r="A22" s="107" t="s">
        <v>62</v>
      </c>
      <c r="B22" s="101">
        <f>total!AG15</f>
        <v>94.3</v>
      </c>
      <c r="C22" s="101">
        <f t="shared" si="3"/>
        <v>108.94782608695652</v>
      </c>
      <c r="F22" s="141" t="s">
        <v>50</v>
      </c>
      <c r="G22" s="142"/>
      <c r="H22" s="19">
        <f>total!AG28</f>
        <v>99.028181818181807</v>
      </c>
      <c r="I22" s="101">
        <f>$M$21</f>
        <v>108.94782608695652</v>
      </c>
    </row>
    <row r="23" spans="1:30" x14ac:dyDescent="0.2">
      <c r="A23" s="107" t="s">
        <v>63</v>
      </c>
      <c r="B23" s="101">
        <f>total!AG17</f>
        <v>150.00000000000003</v>
      </c>
      <c r="C23" s="101">
        <f t="shared" si="3"/>
        <v>108.94782608695652</v>
      </c>
      <c r="F23" s="141" t="s">
        <v>51</v>
      </c>
      <c r="G23" s="142"/>
      <c r="H23" s="19">
        <f>total!AG31</f>
        <v>96.35</v>
      </c>
      <c r="I23" s="101">
        <f>$M$21</f>
        <v>108.94782608695652</v>
      </c>
    </row>
    <row r="24" spans="1:30" x14ac:dyDescent="0.2">
      <c r="A24" s="107" t="s">
        <v>64</v>
      </c>
      <c r="B24" s="101">
        <f>total!AG18</f>
        <v>73.55</v>
      </c>
      <c r="C24" s="101">
        <f t="shared" si="3"/>
        <v>108.94782608695652</v>
      </c>
      <c r="F24" s="141" t="s">
        <v>52</v>
      </c>
      <c r="G24" s="142"/>
      <c r="H24" s="19">
        <f>total!AG35</f>
        <v>93.666666666666686</v>
      </c>
      <c r="I24" s="101">
        <f>$M$21</f>
        <v>108.94782608695652</v>
      </c>
    </row>
    <row r="25" spans="1:30" x14ac:dyDescent="0.2">
      <c r="A25" s="107" t="s">
        <v>65</v>
      </c>
      <c r="B25" s="101">
        <f>total!AG19</f>
        <v>104.19999999999999</v>
      </c>
      <c r="C25" s="101">
        <f t="shared" si="3"/>
        <v>108.94782608695652</v>
      </c>
      <c r="F25" s="141" t="s">
        <v>53</v>
      </c>
      <c r="G25" s="142"/>
      <c r="H25" s="19">
        <f>total!AG45</f>
        <v>133.73111111111109</v>
      </c>
      <c r="I25" s="101">
        <f>$M$21</f>
        <v>108.94782608695652</v>
      </c>
    </row>
    <row r="26" spans="1:30" x14ac:dyDescent="0.2">
      <c r="A26" s="107" t="s">
        <v>66</v>
      </c>
      <c r="B26" s="101">
        <f>total!AG20</f>
        <v>106.2</v>
      </c>
      <c r="C26" s="101">
        <f t="shared" si="3"/>
        <v>108.94782608695652</v>
      </c>
    </row>
    <row r="27" spans="1:30" x14ac:dyDescent="0.2">
      <c r="A27" s="107" t="s">
        <v>67</v>
      </c>
      <c r="B27" s="101">
        <f>total!AG21</f>
        <v>76.09999999999998</v>
      </c>
      <c r="C27" s="101">
        <f t="shared" si="3"/>
        <v>108.94782608695652</v>
      </c>
    </row>
    <row r="28" spans="1:30" x14ac:dyDescent="0.2">
      <c r="A28" s="107" t="s">
        <v>68</v>
      </c>
      <c r="B28" s="101">
        <f>total!AG22</f>
        <v>90.8</v>
      </c>
      <c r="C28" s="101">
        <f t="shared" si="3"/>
        <v>108.94782608695652</v>
      </c>
    </row>
    <row r="29" spans="1:30" x14ac:dyDescent="0.2">
      <c r="A29" s="107" t="s">
        <v>69</v>
      </c>
      <c r="B29" s="101">
        <f>total!AG23</f>
        <v>78.5</v>
      </c>
      <c r="C29" s="101">
        <f t="shared" si="3"/>
        <v>108.94782608695652</v>
      </c>
    </row>
    <row r="30" spans="1:30" x14ac:dyDescent="0.2">
      <c r="A30" s="107" t="s">
        <v>70</v>
      </c>
      <c r="B30" s="101">
        <f>total!AG24</f>
        <v>85</v>
      </c>
      <c r="C30" s="101">
        <f t="shared" si="3"/>
        <v>108.94782608695652</v>
      </c>
    </row>
    <row r="31" spans="1:30" x14ac:dyDescent="0.2">
      <c r="A31" s="107" t="s">
        <v>71</v>
      </c>
      <c r="B31" s="101">
        <f>total!AG25</f>
        <v>89.3</v>
      </c>
      <c r="C31" s="101">
        <f t="shared" si="3"/>
        <v>108.94782608695652</v>
      </c>
    </row>
    <row r="32" spans="1:30" x14ac:dyDescent="0.2">
      <c r="A32" s="107" t="s">
        <v>72</v>
      </c>
      <c r="B32" s="101">
        <f>total!AG26</f>
        <v>81.260000000000005</v>
      </c>
      <c r="C32" s="101">
        <f t="shared" si="3"/>
        <v>108.94782608695652</v>
      </c>
    </row>
    <row r="33" spans="1:3" x14ac:dyDescent="0.2">
      <c r="A33" s="107" t="s">
        <v>73</v>
      </c>
      <c r="B33" s="101">
        <f>total!AG27</f>
        <v>154.39999999999998</v>
      </c>
      <c r="C33" s="101">
        <f t="shared" si="3"/>
        <v>108.94782608695652</v>
      </c>
    </row>
    <row r="34" spans="1:3" x14ac:dyDescent="0.2">
      <c r="A34" s="107" t="s">
        <v>74</v>
      </c>
      <c r="B34" s="101">
        <f>total!AG29</f>
        <v>104.39999999999999</v>
      </c>
      <c r="C34" s="101">
        <f t="shared" si="3"/>
        <v>108.94782608695652</v>
      </c>
    </row>
    <row r="35" spans="1:3" x14ac:dyDescent="0.2">
      <c r="A35" s="107" t="s">
        <v>75</v>
      </c>
      <c r="B35" s="101">
        <f>total!AG30</f>
        <v>88.3</v>
      </c>
      <c r="C35" s="101">
        <f t="shared" si="3"/>
        <v>108.94782608695652</v>
      </c>
    </row>
    <row r="36" spans="1:3" x14ac:dyDescent="0.2">
      <c r="A36" s="107" t="s">
        <v>76</v>
      </c>
      <c r="B36" s="101">
        <f>total!AG32</f>
        <v>93.900000000000034</v>
      </c>
      <c r="C36" s="101">
        <f t="shared" si="3"/>
        <v>108.94782608695652</v>
      </c>
    </row>
    <row r="37" spans="1:3" x14ac:dyDescent="0.2">
      <c r="A37" s="107" t="s">
        <v>77</v>
      </c>
      <c r="B37" s="101">
        <f>total!AG33</f>
        <v>90.800000000000011</v>
      </c>
      <c r="C37" s="101">
        <f t="shared" si="3"/>
        <v>108.94782608695652</v>
      </c>
    </row>
    <row r="38" spans="1:3" x14ac:dyDescent="0.2">
      <c r="A38" s="107" t="s">
        <v>78</v>
      </c>
      <c r="B38" s="101">
        <f>total!AG34</f>
        <v>96.3</v>
      </c>
      <c r="C38" s="101">
        <f t="shared" si="3"/>
        <v>108.94782608695652</v>
      </c>
    </row>
    <row r="39" spans="1:3" x14ac:dyDescent="0.2">
      <c r="A39" s="107" t="s">
        <v>79</v>
      </c>
      <c r="B39" s="101">
        <f>total!AG36</f>
        <v>142.89999999999998</v>
      </c>
      <c r="C39" s="101">
        <f t="shared" si="3"/>
        <v>108.94782608695652</v>
      </c>
    </row>
    <row r="40" spans="1:3" x14ac:dyDescent="0.2">
      <c r="A40" s="107" t="s">
        <v>80</v>
      </c>
      <c r="B40" s="101">
        <f>total!AG37</f>
        <v>123.09999999999998</v>
      </c>
      <c r="C40" s="101">
        <f t="shared" si="3"/>
        <v>108.94782608695652</v>
      </c>
    </row>
    <row r="41" spans="1:3" x14ac:dyDescent="0.2">
      <c r="A41" s="107" t="s">
        <v>81</v>
      </c>
      <c r="B41" s="101">
        <f>total!AG38</f>
        <v>141.39999999999998</v>
      </c>
      <c r="C41" s="101">
        <f t="shared" si="3"/>
        <v>108.94782608695652</v>
      </c>
    </row>
    <row r="42" spans="1:3" x14ac:dyDescent="0.2">
      <c r="A42" s="107" t="s">
        <v>82</v>
      </c>
      <c r="B42" s="101">
        <f>total!AG39</f>
        <v>128</v>
      </c>
      <c r="C42" s="101">
        <f t="shared" si="3"/>
        <v>108.94782608695652</v>
      </c>
    </row>
    <row r="43" spans="1:3" x14ac:dyDescent="0.2">
      <c r="A43" s="107" t="s">
        <v>83</v>
      </c>
      <c r="B43" s="101">
        <f>total!AG40</f>
        <v>158.69999999999996</v>
      </c>
      <c r="C43" s="101">
        <f t="shared" si="3"/>
        <v>108.94782608695652</v>
      </c>
    </row>
    <row r="44" spans="1:3" x14ac:dyDescent="0.2">
      <c r="A44" s="107" t="s">
        <v>84</v>
      </c>
      <c r="B44" s="101">
        <f>total!AG41</f>
        <v>168</v>
      </c>
      <c r="C44" s="101">
        <f t="shared" si="3"/>
        <v>108.94782608695652</v>
      </c>
    </row>
    <row r="45" spans="1:3" x14ac:dyDescent="0.2">
      <c r="A45" s="107" t="s">
        <v>85</v>
      </c>
      <c r="B45" s="101">
        <f>total!AG42</f>
        <v>89.2</v>
      </c>
      <c r="C45" s="101">
        <f t="shared" si="3"/>
        <v>108.94782608695652</v>
      </c>
    </row>
    <row r="46" spans="1:3" x14ac:dyDescent="0.2">
      <c r="A46" s="107" t="s">
        <v>86</v>
      </c>
      <c r="B46" s="101">
        <f>total!AG43</f>
        <v>129.48000000000002</v>
      </c>
      <c r="C46" s="101">
        <f t="shared" si="3"/>
        <v>108.94782608695652</v>
      </c>
    </row>
    <row r="47" spans="1:3" x14ac:dyDescent="0.2">
      <c r="A47" s="107" t="s">
        <v>89</v>
      </c>
      <c r="B47" s="101">
        <f>total!AG44</f>
        <v>122.80000000000001</v>
      </c>
      <c r="C47" s="101">
        <f t="shared" si="3"/>
        <v>108.94782608695652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I33" sqref="I3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1" t="s">
        <v>98</v>
      </c>
      <c r="B1" s="131"/>
      <c r="C1" s="131"/>
      <c r="D1" s="131"/>
      <c r="E1" s="131"/>
      <c r="F1" s="131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0.4</v>
      </c>
      <c r="E4" s="12">
        <v>0</v>
      </c>
      <c r="F4" s="12">
        <f t="shared" ref="F4:F11" si="0">B4+C4+D4+E4</f>
        <v>0.4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0.8</v>
      </c>
      <c r="E5" s="12">
        <v>0</v>
      </c>
      <c r="F5" s="12">
        <f t="shared" si="0"/>
        <v>0.8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0.8</v>
      </c>
      <c r="E6" s="12">
        <v>0</v>
      </c>
      <c r="F6" s="12">
        <f t="shared" si="0"/>
        <v>0.8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1.2</v>
      </c>
      <c r="E8" s="12">
        <v>0</v>
      </c>
      <c r="F8" s="12">
        <f t="shared" si="0"/>
        <v>1.2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8.1999999999999993</v>
      </c>
      <c r="E9" s="12">
        <v>0</v>
      </c>
      <c r="F9" s="12">
        <f t="shared" si="0"/>
        <v>8.1999999999999993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0.6</v>
      </c>
      <c r="E10" s="12">
        <v>0</v>
      </c>
      <c r="F10" s="12">
        <f t="shared" si="0"/>
        <v>0.6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0.5</v>
      </c>
      <c r="E11" s="12">
        <v>0</v>
      </c>
      <c r="F11" s="12">
        <f t="shared" si="0"/>
        <v>0.5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1.5874999999999999</v>
      </c>
      <c r="E12" s="43">
        <f>AVERAGE(E4:E11)</f>
        <v>0</v>
      </c>
      <c r="F12" s="43">
        <f>AVERAGE(F4:F11)</f>
        <v>1.5874999999999999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0.4</v>
      </c>
      <c r="E13" s="12">
        <v>0</v>
      </c>
      <c r="F13" s="12">
        <f t="shared" ref="F13:F23" si="1">B13+C13+D13+E13</f>
        <v>0.4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0.5</v>
      </c>
      <c r="E14" s="12">
        <v>0</v>
      </c>
      <c r="F14" s="12">
        <f t="shared" si="1"/>
        <v>0.5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0.5</v>
      </c>
      <c r="E19" s="12">
        <v>0</v>
      </c>
      <c r="F19" s="12">
        <f t="shared" si="1"/>
        <v>0.5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0.5</v>
      </c>
      <c r="E20" s="12">
        <v>0</v>
      </c>
      <c r="F20" s="12">
        <f t="shared" si="1"/>
        <v>0.5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0.2</v>
      </c>
      <c r="E22" s="12">
        <v>0</v>
      </c>
      <c r="F22" s="12">
        <f t="shared" si="1"/>
        <v>0.2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0.5</v>
      </c>
      <c r="E23" s="12">
        <v>0</v>
      </c>
      <c r="F23" s="12">
        <f t="shared" si="1"/>
        <v>0.5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0.30909090909090914</v>
      </c>
      <c r="E24" s="44">
        <f>AVERAGE(E13:E23)</f>
        <v>0</v>
      </c>
      <c r="F24" s="44">
        <f>AVERAGE(F13:F23)</f>
        <v>0.30909090909090914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0</v>
      </c>
      <c r="F25" s="12">
        <f>B25+C25+D25+E25</f>
        <v>0.8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0.4</v>
      </c>
      <c r="E26" s="12">
        <v>0</v>
      </c>
      <c r="F26" s="12">
        <f>B26+C26+D26+E26</f>
        <v>0.4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0.60000000000000009</v>
      </c>
      <c r="E27" s="43">
        <f>AVERAGE(E25:E26)</f>
        <v>0</v>
      </c>
      <c r="F27" s="44">
        <f>AVERAGE(F25:F26)</f>
        <v>0.60000000000000009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0.8</v>
      </c>
      <c r="E28" s="12">
        <v>0</v>
      </c>
      <c r="F28" s="12">
        <f>B28+C28+D28+E28</f>
        <v>0.8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1.6</v>
      </c>
      <c r="E29" s="12">
        <v>0</v>
      </c>
      <c r="F29" s="12">
        <f>B29+C29+D29+E29</f>
        <v>1.6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0.5</v>
      </c>
      <c r="E30" s="12">
        <v>0</v>
      </c>
      <c r="F30" s="12">
        <f>B30+C30+D30+E30</f>
        <v>0.5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0.96666666666666679</v>
      </c>
      <c r="E31" s="43">
        <v>0</v>
      </c>
      <c r="F31" s="44">
        <f>AVERAGE(F28:F30)</f>
        <v>0.96666666666666679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1</v>
      </c>
      <c r="E32" s="12">
        <v>0</v>
      </c>
      <c r="F32" s="12">
        <f t="shared" ref="F32:F40" si="2">B32+C32+D32+E32</f>
        <v>1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0.6</v>
      </c>
      <c r="E33" s="12">
        <v>0</v>
      </c>
      <c r="F33" s="12">
        <f t="shared" si="2"/>
        <v>0.6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2.7</v>
      </c>
      <c r="E34" s="12">
        <v>0</v>
      </c>
      <c r="F34" s="12">
        <f t="shared" si="2"/>
        <v>2.7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1.2</v>
      </c>
      <c r="E36" s="12">
        <v>0</v>
      </c>
      <c r="F36" s="12">
        <f t="shared" si="2"/>
        <v>1.2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1.2</v>
      </c>
      <c r="E37" s="12">
        <v>0</v>
      </c>
      <c r="F37" s="12">
        <f t="shared" si="2"/>
        <v>1.2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0</v>
      </c>
      <c r="F38" s="12">
        <f t="shared" si="2"/>
        <v>0.6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6.4</v>
      </c>
      <c r="E39" s="12">
        <v>0</v>
      </c>
      <c r="F39" s="12">
        <f t="shared" si="2"/>
        <v>6.4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0.8</v>
      </c>
      <c r="E40" s="12">
        <v>0</v>
      </c>
      <c r="F40" s="12">
        <f t="shared" si="2"/>
        <v>0.8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1.6555555555555559</v>
      </c>
      <c r="E41" s="44">
        <f>AVERAGE(E32:E40)</f>
        <v>0</v>
      </c>
      <c r="F41" s="44">
        <f>AVERAGE(F32:F40)</f>
        <v>1.6555555555555559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1.0636363636363635</v>
      </c>
      <c r="E42" s="47">
        <f>AVERAGE(E4:E11,E13:E23,E25:E26,E28:E30,E32:E40)</f>
        <v>0</v>
      </c>
      <c r="F42" s="47">
        <f>AVERAGE(F4:F11,F13:F23,F25:F26,F28:F30,F32:F40)</f>
        <v>1.0636363636363635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36" sqref="B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99</v>
      </c>
      <c r="B1" s="131"/>
      <c r="C1" s="131"/>
      <c r="D1" s="131"/>
      <c r="E1" s="131"/>
      <c r="F1" s="131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24" sqref="L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1" t="s">
        <v>100</v>
      </c>
      <c r="B1" s="131"/>
      <c r="C1" s="131"/>
      <c r="D1" s="131"/>
      <c r="E1" s="131"/>
      <c r="F1" s="131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127">
        <f>AVERAGE(B32:B40)</f>
        <v>4.4444444444444446E-2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127">
        <f>AVERAGE(F32:F40)</f>
        <v>4.4444444444444446E-2</v>
      </c>
    </row>
    <row r="42" spans="1:18" x14ac:dyDescent="0.2">
      <c r="A42" s="46" t="s">
        <v>36</v>
      </c>
      <c r="B42" s="124">
        <f>AVERAGE(B4:B11,B13:B23,B25:B26,B28:B30,B32:B40)</f>
        <v>1.2121212121212121E-2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124">
        <f>AVERAGE(F4:F11,F13:F23,F25:F26,F28:F30,F32:F40)</f>
        <v>1.2121212121212121E-2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N20" sqref="N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1" t="s">
        <v>101</v>
      </c>
      <c r="B1" s="131"/>
      <c r="C1" s="131"/>
      <c r="D1" s="131"/>
      <c r="E1" s="131"/>
      <c r="F1" s="131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2.5000000000000001E-2</v>
      </c>
      <c r="E12" s="43">
        <f>AVERAGE(E4:E11)</f>
        <v>0</v>
      </c>
      <c r="F12" s="43">
        <f>AVERAGE(F4:F11)</f>
        <v>2.5000000000000001E-2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1</v>
      </c>
      <c r="E21" s="12">
        <v>0</v>
      </c>
      <c r="F21" s="12">
        <f t="shared" si="1"/>
        <v>1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0.5</v>
      </c>
      <c r="E23" s="12">
        <v>0</v>
      </c>
      <c r="F23" s="12">
        <f t="shared" si="1"/>
        <v>0.5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0.13636363636363635</v>
      </c>
      <c r="E24" s="44">
        <f>AVERAGE(E13:E23)</f>
        <v>0</v>
      </c>
      <c r="F24" s="44">
        <f>AVERAGE(F13:F23)</f>
        <v>0.13636363636363635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0.4</v>
      </c>
      <c r="D28" s="12">
        <v>0.5</v>
      </c>
      <c r="E28" s="12">
        <v>0</v>
      </c>
      <c r="F28" s="12">
        <f>B28+C28+D28+E28</f>
        <v>0.9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0.13333333333333333</v>
      </c>
      <c r="D31" s="43">
        <f>AVERAGE(D28:D30)</f>
        <v>0.23333333333333331</v>
      </c>
      <c r="E31" s="43">
        <f>AVERAGE(E28:E30)</f>
        <v>0</v>
      </c>
      <c r="F31" s="44">
        <f>AVERAGE(F28:F30)</f>
        <v>0.3666666666666667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3</v>
      </c>
      <c r="E33" s="12">
        <v>0</v>
      </c>
      <c r="F33" s="12">
        <f t="shared" si="2"/>
        <v>3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2.6</v>
      </c>
      <c r="E34" s="12">
        <v>0</v>
      </c>
      <c r="F34" s="12">
        <f t="shared" si="2"/>
        <v>2.6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4.2</v>
      </c>
      <c r="E36" s="12">
        <v>0</v>
      </c>
      <c r="F36" s="12">
        <f t="shared" si="2"/>
        <v>4.2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2.4</v>
      </c>
      <c r="E37" s="12">
        <v>0</v>
      </c>
      <c r="F37" s="12">
        <f t="shared" si="2"/>
        <v>2.4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1</v>
      </c>
      <c r="E38" s="12">
        <v>0</v>
      </c>
      <c r="F38" s="12">
        <f t="shared" si="2"/>
        <v>1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3</v>
      </c>
      <c r="E39" s="12">
        <v>0</v>
      </c>
      <c r="F39" s="12">
        <f t="shared" si="2"/>
        <v>3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2.2000000000000002</v>
      </c>
      <c r="E40" s="12">
        <v>0</v>
      </c>
      <c r="F40" s="12">
        <f t="shared" si="2"/>
        <v>2.2000000000000002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2.088888888888889</v>
      </c>
      <c r="E41" s="44">
        <f>AVERAGE(E32:E40)</f>
        <v>0</v>
      </c>
      <c r="F41" s="44">
        <f>AVERAGE(F32:F40)</f>
        <v>2.088888888888889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1.2121212121212121E-2</v>
      </c>
      <c r="D42" s="47">
        <f>AVERAGE(D4:D11,D13:D23,D25:D26,D28:D30,D32:D40)</f>
        <v>0.64242424242424245</v>
      </c>
      <c r="E42" s="47">
        <f>AVERAGE(E4:E11,E13:E23,E25:E26,E28:E30,E32:E40)</f>
        <v>0</v>
      </c>
      <c r="F42" s="47">
        <f>AVERAGE(F4:F11,F13:F23,F25:F26,F28:F30,F32:F40)</f>
        <v>0.65454545454545443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32" sqref="B32:D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1" t="s">
        <v>102</v>
      </c>
      <c r="B1" s="131"/>
      <c r="C1" s="131"/>
      <c r="D1" s="131"/>
      <c r="E1" s="131"/>
      <c r="F1" s="131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0.4</v>
      </c>
      <c r="C4" s="12">
        <v>0.4</v>
      </c>
      <c r="D4" s="12">
        <v>0.2</v>
      </c>
      <c r="E4" s="12">
        <v>0.2</v>
      </c>
      <c r="F4" s="12">
        <f t="shared" ref="F4:F11" si="0">B4+C4+D4+E4</f>
        <v>1.2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19">
        <v>0</v>
      </c>
      <c r="D5" s="119">
        <v>0</v>
      </c>
      <c r="E5" s="119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0.8</v>
      </c>
      <c r="E6" s="12">
        <v>0</v>
      </c>
      <c r="F6" s="12">
        <f t="shared" si="0"/>
        <v>0.8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0.4</v>
      </c>
      <c r="C7" s="12">
        <v>0</v>
      </c>
      <c r="D7" s="12">
        <v>0.6</v>
      </c>
      <c r="E7" s="12">
        <v>0.6</v>
      </c>
      <c r="F7" s="12">
        <f t="shared" si="0"/>
        <v>1.6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0.2</v>
      </c>
      <c r="E8" s="12">
        <v>0</v>
      </c>
      <c r="F8" s="12">
        <f t="shared" si="0"/>
        <v>0.2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0.13</v>
      </c>
      <c r="C10" s="12">
        <v>0</v>
      </c>
      <c r="D10" s="12">
        <v>0.46</v>
      </c>
      <c r="E10" s="12">
        <v>0.2</v>
      </c>
      <c r="F10" s="12">
        <f t="shared" si="0"/>
        <v>0.79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0.6</v>
      </c>
      <c r="C11" s="12">
        <v>0.6</v>
      </c>
      <c r="D11" s="12">
        <v>0.4</v>
      </c>
      <c r="E11" s="12">
        <v>0</v>
      </c>
      <c r="F11" s="12">
        <f t="shared" si="0"/>
        <v>1.6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0.19125</v>
      </c>
      <c r="C12" s="43">
        <f>AVERAGE(C4:C11)</f>
        <v>0.125</v>
      </c>
      <c r="D12" s="43">
        <f>AVERAGE(D4:D11)</f>
        <v>0.35749999999999998</v>
      </c>
      <c r="E12" s="43">
        <f>AVERAGE(E4:E11)</f>
        <v>0.125</v>
      </c>
      <c r="F12" s="43">
        <f>AVERAGE(F4:F11)</f>
        <v>0.79875000000000007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0.8</v>
      </c>
      <c r="C13" s="12">
        <v>0.8</v>
      </c>
      <c r="D13" s="12">
        <v>0.4</v>
      </c>
      <c r="E13" s="12">
        <v>0</v>
      </c>
      <c r="F13" s="12">
        <f t="shared" ref="F13:F23" si="1">B13+C13+D13+E13</f>
        <v>2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1</v>
      </c>
      <c r="C14" s="12">
        <v>1</v>
      </c>
      <c r="D14" s="12">
        <v>0.7</v>
      </c>
      <c r="E14" s="12">
        <v>0</v>
      </c>
      <c r="F14" s="12">
        <f t="shared" si="1"/>
        <v>2.7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0.8</v>
      </c>
      <c r="C15" s="12">
        <v>0.8</v>
      </c>
      <c r="D15" s="12">
        <v>0.6</v>
      </c>
      <c r="E15" s="12">
        <v>0.2</v>
      </c>
      <c r="F15" s="12">
        <f t="shared" si="1"/>
        <v>2.4000000000000004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1</v>
      </c>
      <c r="C16" s="12">
        <v>1</v>
      </c>
      <c r="D16" s="12">
        <v>0.8</v>
      </c>
      <c r="E16" s="12">
        <v>0.2</v>
      </c>
      <c r="F16" s="12">
        <f t="shared" si="1"/>
        <v>3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1.2</v>
      </c>
      <c r="C17" s="12">
        <v>1.2</v>
      </c>
      <c r="D17" s="12">
        <v>0</v>
      </c>
      <c r="E17" s="12">
        <v>0.3</v>
      </c>
      <c r="F17" s="12">
        <f t="shared" si="1"/>
        <v>2.6999999999999997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0.6</v>
      </c>
      <c r="C18" s="12">
        <v>0.6</v>
      </c>
      <c r="D18" s="12">
        <v>0.6</v>
      </c>
      <c r="E18" s="12">
        <v>0</v>
      </c>
      <c r="F18" s="12">
        <f t="shared" si="1"/>
        <v>1.7999999999999998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1</v>
      </c>
      <c r="C19" s="12">
        <v>1</v>
      </c>
      <c r="D19" s="12">
        <v>0.4</v>
      </c>
      <c r="E19" s="12">
        <v>0</v>
      </c>
      <c r="F19" s="12">
        <f t="shared" si="1"/>
        <v>2.4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1</v>
      </c>
      <c r="C20" s="12">
        <v>1</v>
      </c>
      <c r="D20" s="12">
        <v>1</v>
      </c>
      <c r="E20" s="12">
        <v>0</v>
      </c>
      <c r="F20" s="12">
        <f t="shared" si="1"/>
        <v>3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0.2</v>
      </c>
      <c r="C21" s="12">
        <v>0.2</v>
      </c>
      <c r="D21" s="12">
        <v>0.2</v>
      </c>
      <c r="E21" s="12">
        <v>0.2</v>
      </c>
      <c r="F21" s="12">
        <f t="shared" si="1"/>
        <v>0.8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0.6</v>
      </c>
      <c r="C22" s="12">
        <v>0.6</v>
      </c>
      <c r="D22" s="12">
        <v>0.5</v>
      </c>
      <c r="E22" s="12">
        <v>0.2</v>
      </c>
      <c r="F22" s="12">
        <f t="shared" si="1"/>
        <v>1.9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0.2</v>
      </c>
      <c r="C23" s="12">
        <v>0.2</v>
      </c>
      <c r="D23" s="12">
        <v>0.3</v>
      </c>
      <c r="E23" s="12">
        <v>0</v>
      </c>
      <c r="F23" s="12">
        <f t="shared" si="1"/>
        <v>0.7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0.76363636363636356</v>
      </c>
      <c r="C24" s="44">
        <f>AVERAGE(C13:C23)</f>
        <v>0.76363636363636356</v>
      </c>
      <c r="D24" s="44">
        <f>AVERAGE(D13:D23)</f>
        <v>0.5</v>
      </c>
      <c r="E24" s="44">
        <f>AVERAGE(E13:E23)</f>
        <v>9.9999999999999992E-2</v>
      </c>
      <c r="F24" s="44">
        <f>AVERAGE(F13:F23)</f>
        <v>2.127272727272727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0.2</v>
      </c>
      <c r="C25" s="12">
        <v>0.2</v>
      </c>
      <c r="D25" s="12">
        <v>0.8</v>
      </c>
      <c r="E25" s="12">
        <v>0</v>
      </c>
      <c r="F25" s="12">
        <f>B25+C25+D25+E25</f>
        <v>1.2000000000000002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0.6</v>
      </c>
      <c r="C26" s="12">
        <v>0.6</v>
      </c>
      <c r="D26" s="12">
        <v>0.4</v>
      </c>
      <c r="E26" s="12">
        <v>0.2</v>
      </c>
      <c r="F26" s="12">
        <f>B26+C26+D26+E26</f>
        <v>1.8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0.4</v>
      </c>
      <c r="C27" s="43">
        <f>AVERAGE(C25:C26)</f>
        <v>0.4</v>
      </c>
      <c r="D27" s="43">
        <f>AVERAGE(D25:D26)</f>
        <v>0.60000000000000009</v>
      </c>
      <c r="E27" s="43">
        <f>AVERAGE(E25:E26)</f>
        <v>0.1</v>
      </c>
      <c r="F27" s="44">
        <f>AVERAGE(F25:F26)</f>
        <v>1.5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0.2</v>
      </c>
      <c r="C28" s="12">
        <v>0.2</v>
      </c>
      <c r="D28" s="12">
        <v>0.1</v>
      </c>
      <c r="E28" s="12">
        <v>0</v>
      </c>
      <c r="F28" s="12">
        <f>B28+C28+D28+E28</f>
        <v>0.5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0.2</v>
      </c>
      <c r="C29" s="12">
        <v>0.2</v>
      </c>
      <c r="D29" s="12">
        <v>0.2</v>
      </c>
      <c r="E29" s="12">
        <v>0</v>
      </c>
      <c r="F29" s="12">
        <f>B29+C29+D29+E29</f>
        <v>0.60000000000000009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0.5</v>
      </c>
      <c r="C30" s="12">
        <v>0.5</v>
      </c>
      <c r="D30" s="12">
        <v>0.5</v>
      </c>
      <c r="E30" s="12">
        <v>0</v>
      </c>
      <c r="F30" s="12">
        <f>B30+C30+D30+E30</f>
        <v>1.5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0.3</v>
      </c>
      <c r="C31" s="43">
        <f>AVERAGE(C28:C30)</f>
        <v>0.3</v>
      </c>
      <c r="D31" s="43">
        <f>AVERAGE(D28:D30)</f>
        <v>0.26666666666666666</v>
      </c>
      <c r="E31" s="43">
        <f>AVERAGE(E28:E30)</f>
        <v>0</v>
      </c>
      <c r="F31" s="44">
        <f>AVERAGE(F28:F30)</f>
        <v>0.8666666666666667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0.1</v>
      </c>
      <c r="C33" s="12">
        <v>0</v>
      </c>
      <c r="D33" s="12">
        <v>0.2</v>
      </c>
      <c r="E33" s="12">
        <v>7.4</v>
      </c>
      <c r="F33" s="12">
        <f t="shared" si="2"/>
        <v>7.7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2.4</v>
      </c>
      <c r="C34" s="12">
        <v>0.86</v>
      </c>
      <c r="D34" s="12">
        <v>0.23</v>
      </c>
      <c r="E34" s="12">
        <v>1.76</v>
      </c>
      <c r="F34" s="12">
        <f t="shared" si="2"/>
        <v>5.25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0.4</v>
      </c>
      <c r="C35" s="12">
        <v>0.4</v>
      </c>
      <c r="D35" s="12">
        <v>0.4</v>
      </c>
      <c r="E35" s="12">
        <v>0</v>
      </c>
      <c r="F35" s="12">
        <f t="shared" si="2"/>
        <v>1.2000000000000002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0.2</v>
      </c>
      <c r="C36" s="12">
        <v>0.2</v>
      </c>
      <c r="D36" s="12">
        <v>0</v>
      </c>
      <c r="E36" s="12">
        <v>3</v>
      </c>
      <c r="F36" s="12">
        <f t="shared" si="2"/>
        <v>3.4</v>
      </c>
    </row>
    <row r="37" spans="1:18" x14ac:dyDescent="0.2">
      <c r="A37" s="16" t="s">
        <v>32</v>
      </c>
      <c r="B37" s="12">
        <v>0.4</v>
      </c>
      <c r="C37" s="12">
        <v>0.4</v>
      </c>
      <c r="D37" s="12">
        <v>0</v>
      </c>
      <c r="E37" s="12">
        <v>4.5999999999999996</v>
      </c>
      <c r="F37" s="12">
        <f t="shared" si="2"/>
        <v>5.3999999999999995</v>
      </c>
    </row>
    <row r="38" spans="1:18" x14ac:dyDescent="0.2">
      <c r="A38" s="16" t="s">
        <v>33</v>
      </c>
      <c r="B38" s="12">
        <v>0.4</v>
      </c>
      <c r="C38" s="12">
        <v>0.4</v>
      </c>
      <c r="D38" s="12">
        <v>0.8</v>
      </c>
      <c r="E38" s="12">
        <v>0</v>
      </c>
      <c r="F38" s="12">
        <f t="shared" si="2"/>
        <v>1.6</v>
      </c>
    </row>
    <row r="39" spans="1:18" x14ac:dyDescent="0.2">
      <c r="A39" s="16" t="s">
        <v>44</v>
      </c>
      <c r="B39" s="12">
        <v>0</v>
      </c>
      <c r="C39" s="12">
        <v>2.4</v>
      </c>
      <c r="D39" s="12">
        <v>0.4</v>
      </c>
      <c r="E39" s="12">
        <v>1</v>
      </c>
      <c r="F39" s="12">
        <f t="shared" si="2"/>
        <v>3.8</v>
      </c>
    </row>
    <row r="40" spans="1:18" x14ac:dyDescent="0.2">
      <c r="A40" s="16" t="s">
        <v>88</v>
      </c>
      <c r="B40" s="12">
        <v>0.2</v>
      </c>
      <c r="C40" s="12">
        <v>0.2</v>
      </c>
      <c r="D40" s="12">
        <v>0.3</v>
      </c>
      <c r="E40" s="12">
        <v>4.3</v>
      </c>
      <c r="F40" s="12">
        <f t="shared" si="2"/>
        <v>5</v>
      </c>
    </row>
    <row r="41" spans="1:18" s="6" customFormat="1" x14ac:dyDescent="0.2">
      <c r="A41" s="42" t="s">
        <v>35</v>
      </c>
      <c r="B41" s="44">
        <f>AVERAGE(B32:B40)</f>
        <v>0.45555555555555549</v>
      </c>
      <c r="C41" s="44">
        <f>AVERAGE(C32:C40)</f>
        <v>0.54</v>
      </c>
      <c r="D41" s="44">
        <f>AVERAGE(D32:D40)</f>
        <v>0.25888888888888889</v>
      </c>
      <c r="E41" s="44">
        <f>AVERAGE(E32:E40)</f>
        <v>2.451111111111111</v>
      </c>
      <c r="F41" s="44">
        <f>AVERAGE(F32:F40)</f>
        <v>3.7055555555555548</v>
      </c>
    </row>
    <row r="42" spans="1:18" x14ac:dyDescent="0.2">
      <c r="A42" s="46" t="s">
        <v>36</v>
      </c>
      <c r="B42" s="47">
        <f>AVERAGE(B4:B11,B13:B23,B25:B26,B28:B30,B32:B40)</f>
        <v>0.47666666666666652</v>
      </c>
      <c r="C42" s="47">
        <f>AVERAGE(C4:C11,C13:C23,C25:C26,C28:C30,C32:C40)</f>
        <v>0.48363636363636342</v>
      </c>
      <c r="D42" s="47">
        <f>AVERAGE(D4:D11,D13:D23,D25:D26,D28:D30,D32:D40)</f>
        <v>0.38454545454545458</v>
      </c>
      <c r="E42" s="47">
        <f>AVERAGE(E4:E11,E13:E23,E25:E26,E28:E30,E32:E40)</f>
        <v>0.73818181818181827</v>
      </c>
      <c r="F42" s="47">
        <f>AVERAGE(F4:F11,F13:F23,F25:F26,F28:F30,F32:F40)</f>
        <v>2.0830303030303035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1.85546875" customWidth="1"/>
  </cols>
  <sheetData>
    <row r="1" spans="1:19" s="5" customFormat="1" ht="15.75" x14ac:dyDescent="0.25">
      <c r="A1" s="131" t="s">
        <v>103</v>
      </c>
      <c r="B1" s="131"/>
      <c r="C1" s="131"/>
      <c r="D1" s="131"/>
      <c r="E1" s="131"/>
      <c r="F1" s="131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1.4</v>
      </c>
      <c r="D4" s="12">
        <v>0.6</v>
      </c>
      <c r="E4" s="12">
        <v>1.6</v>
      </c>
      <c r="F4" s="12">
        <f t="shared" ref="F4:F11" si="0">B4+C4+D4+E4</f>
        <v>3.6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19">
        <v>0</v>
      </c>
      <c r="C5" s="12">
        <v>0.5</v>
      </c>
      <c r="D5" s="12">
        <v>0</v>
      </c>
      <c r="E5" s="12">
        <v>2</v>
      </c>
      <c r="F5" s="12">
        <f t="shared" si="0"/>
        <v>2.5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0.8</v>
      </c>
      <c r="D6" s="12">
        <v>1</v>
      </c>
      <c r="E6" s="12">
        <v>1.2</v>
      </c>
      <c r="F6" s="12">
        <f t="shared" si="0"/>
        <v>3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1</v>
      </c>
      <c r="D7" s="12">
        <v>0.6</v>
      </c>
      <c r="E7" s="12">
        <v>1</v>
      </c>
      <c r="F7" s="12">
        <f t="shared" si="0"/>
        <v>2.6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0.6</v>
      </c>
      <c r="D8" s="12">
        <v>0.8</v>
      </c>
      <c r="E8" s="12">
        <v>1.6</v>
      </c>
      <c r="F8" s="12">
        <f t="shared" si="0"/>
        <v>3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1.8</v>
      </c>
      <c r="D9" s="12">
        <v>0.8</v>
      </c>
      <c r="E9" s="12">
        <v>1</v>
      </c>
      <c r="F9" s="12">
        <f t="shared" si="0"/>
        <v>3.6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0.5</v>
      </c>
      <c r="D10" s="12">
        <v>0</v>
      </c>
      <c r="E10" s="12">
        <v>1.2</v>
      </c>
      <c r="F10" s="12">
        <f t="shared" si="0"/>
        <v>1.7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1.2</v>
      </c>
      <c r="D11" s="12">
        <v>1.6</v>
      </c>
      <c r="E11" s="12">
        <v>0.6</v>
      </c>
      <c r="F11" s="12">
        <f t="shared" si="0"/>
        <v>3.4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0.97499999999999998</v>
      </c>
      <c r="D12" s="43">
        <f>AVERAGE(D4:D11)</f>
        <v>0.67500000000000004</v>
      </c>
      <c r="E12" s="43">
        <f>AVERAGE(E4:E11)</f>
        <v>1.2749999999999999</v>
      </c>
      <c r="F12" s="43">
        <f>AVERAGE(F4:F11)</f>
        <v>2.9249999999999998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1.2</v>
      </c>
      <c r="D13" s="12">
        <v>0.6</v>
      </c>
      <c r="E13" s="12">
        <v>0.4</v>
      </c>
      <c r="F13" s="12">
        <f t="shared" ref="F13:F23" si="1">B13+C13+D13+E13</f>
        <v>2.1999999999999997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1.45</v>
      </c>
      <c r="D14" s="12">
        <v>1.3</v>
      </c>
      <c r="E14" s="12">
        <v>0.9</v>
      </c>
      <c r="F14" s="12">
        <f t="shared" si="1"/>
        <v>3.65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0.8</v>
      </c>
      <c r="D15" s="12">
        <v>1.6</v>
      </c>
      <c r="E15" s="12">
        <v>0.2</v>
      </c>
      <c r="F15" s="12">
        <f t="shared" si="1"/>
        <v>2.6000000000000005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1.2</v>
      </c>
      <c r="D16" s="12">
        <v>1</v>
      </c>
      <c r="E16" s="12">
        <v>0.6</v>
      </c>
      <c r="F16" s="12">
        <f t="shared" si="1"/>
        <v>2.8000000000000003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1</v>
      </c>
      <c r="D17" s="12">
        <v>1</v>
      </c>
      <c r="E17" s="12">
        <v>0.8</v>
      </c>
      <c r="F17" s="12">
        <f t="shared" si="1"/>
        <v>2.8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1.2</v>
      </c>
      <c r="D18" s="12">
        <v>0.6</v>
      </c>
      <c r="E18" s="12">
        <v>1.8</v>
      </c>
      <c r="F18" s="12">
        <f t="shared" si="1"/>
        <v>3.5999999999999996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1.4</v>
      </c>
      <c r="D19" s="12">
        <v>0.8</v>
      </c>
      <c r="E19" s="12">
        <v>0.8</v>
      </c>
      <c r="F19" s="12">
        <f t="shared" si="1"/>
        <v>3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1.5</v>
      </c>
      <c r="D20" s="12">
        <v>0.7</v>
      </c>
      <c r="E20" s="12">
        <v>1</v>
      </c>
      <c r="F20" s="12">
        <f t="shared" si="1"/>
        <v>3.2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0.3</v>
      </c>
      <c r="C21" s="12">
        <v>0.8</v>
      </c>
      <c r="D21" s="12">
        <v>1.8</v>
      </c>
      <c r="E21" s="12">
        <v>1.6</v>
      </c>
      <c r="F21" s="12">
        <f t="shared" si="1"/>
        <v>4.5</v>
      </c>
      <c r="G21" s="64"/>
      <c r="H21" s="64"/>
      <c r="I21" s="77"/>
      <c r="J21" s="77"/>
      <c r="K21" s="41"/>
      <c r="L21" s="41"/>
      <c r="M21" s="41" t="s">
        <v>48</v>
      </c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0.1</v>
      </c>
      <c r="C22" s="12">
        <v>1</v>
      </c>
      <c r="D22" s="12">
        <v>1.7</v>
      </c>
      <c r="E22" s="12">
        <v>1.1000000000000001</v>
      </c>
      <c r="F22" s="12">
        <f t="shared" si="1"/>
        <v>3.9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1</v>
      </c>
      <c r="D23" s="12">
        <v>1.5</v>
      </c>
      <c r="E23" s="12">
        <v>0.5</v>
      </c>
      <c r="F23" s="12">
        <f t="shared" si="1"/>
        <v>3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3.6363636363636369E-2</v>
      </c>
      <c r="C24" s="44">
        <f>AVERAGE(C13:C23)</f>
        <v>1.1409090909090909</v>
      </c>
      <c r="D24" s="44">
        <f>AVERAGE(D13:D23)</f>
        <v>1.1454545454545455</v>
      </c>
      <c r="E24" s="44">
        <f>AVERAGE(E13:E23)</f>
        <v>0.88181818181818172</v>
      </c>
      <c r="F24" s="44">
        <f>AVERAGE(F13:F23)</f>
        <v>3.2045454545454546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1.5</v>
      </c>
      <c r="D25" s="12">
        <v>0.7</v>
      </c>
      <c r="E25" s="12">
        <v>3</v>
      </c>
      <c r="F25" s="12">
        <f>B25+C25+D25+E25</f>
        <v>5.2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1.6</v>
      </c>
      <c r="D26" s="12">
        <v>0.6</v>
      </c>
      <c r="E26" s="12">
        <v>2</v>
      </c>
      <c r="F26" s="12">
        <f>B26+C26+D26+E26</f>
        <v>4.2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1.55</v>
      </c>
      <c r="D27" s="43">
        <f>AVERAGE(D25:D26)</f>
        <v>0.64999999999999991</v>
      </c>
      <c r="E27" s="43">
        <f>AVERAGE(E25:E26)</f>
        <v>2.5</v>
      </c>
      <c r="F27" s="44">
        <f>AVERAGE(F25:F26)</f>
        <v>4.7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1</v>
      </c>
      <c r="D28" s="12">
        <v>1.4</v>
      </c>
      <c r="E28" s="12">
        <v>2</v>
      </c>
      <c r="F28" s="12">
        <f>B28+C28+D28+E28</f>
        <v>4.8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0.8</v>
      </c>
      <c r="D29" s="12">
        <v>0.8</v>
      </c>
      <c r="E29" s="12">
        <v>2.6</v>
      </c>
      <c r="F29" s="12">
        <f>B29+C29+D29+E29</f>
        <v>4.2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1</v>
      </c>
      <c r="D30" s="12">
        <v>2</v>
      </c>
      <c r="E30" s="12">
        <v>3.5</v>
      </c>
      <c r="F30" s="12">
        <f>B30+C30+D30+E30</f>
        <v>6.5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0.13333333333333333</v>
      </c>
      <c r="C31" s="43">
        <f>AVERAGE(C28:C30)</f>
        <v>0.93333333333333324</v>
      </c>
      <c r="D31" s="43">
        <f>AVERAGE(D28:D30)</f>
        <v>1.4000000000000001</v>
      </c>
      <c r="E31" s="43">
        <f>AVERAGE(E28:E30)</f>
        <v>2.6999999999999997</v>
      </c>
      <c r="F31" s="44">
        <f>AVERAGE(F28:F30)</f>
        <v>5.166666666666667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19">
        <v>0</v>
      </c>
      <c r="C32" s="119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1.8</v>
      </c>
      <c r="C33" s="12">
        <v>0.8</v>
      </c>
      <c r="D33" s="12">
        <v>2</v>
      </c>
      <c r="E33" s="12">
        <v>1.6</v>
      </c>
      <c r="F33" s="12">
        <f t="shared" si="2"/>
        <v>6.1999999999999993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0.26</v>
      </c>
      <c r="C34" s="12">
        <v>0.6</v>
      </c>
      <c r="D34" s="12">
        <v>1.5</v>
      </c>
      <c r="E34" s="12">
        <v>0.7</v>
      </c>
      <c r="F34" s="12">
        <f t="shared" si="2"/>
        <v>3.0599999999999996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1.8</v>
      </c>
      <c r="C35" s="12">
        <v>2.6</v>
      </c>
      <c r="D35" s="12">
        <v>1.2</v>
      </c>
      <c r="E35" s="12">
        <v>1.6</v>
      </c>
      <c r="F35" s="12">
        <f t="shared" si="2"/>
        <v>7.2000000000000011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0.6</v>
      </c>
      <c r="C36" s="12">
        <v>1.2</v>
      </c>
      <c r="D36" s="12">
        <v>1.6</v>
      </c>
      <c r="E36" s="12">
        <v>0.4</v>
      </c>
      <c r="F36" s="12">
        <f t="shared" si="2"/>
        <v>3.8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0.8</v>
      </c>
      <c r="C37" s="12">
        <v>0.8</v>
      </c>
      <c r="D37" s="12">
        <v>2</v>
      </c>
      <c r="E37" s="12">
        <v>0.4</v>
      </c>
      <c r="F37" s="12">
        <f t="shared" si="2"/>
        <v>4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1.8</v>
      </c>
      <c r="D38" s="12">
        <v>1.6</v>
      </c>
      <c r="E38" s="12">
        <v>1.8</v>
      </c>
      <c r="F38" s="12">
        <f t="shared" si="2"/>
        <v>5.2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0.38</v>
      </c>
      <c r="C39" s="12">
        <v>1</v>
      </c>
      <c r="D39" s="12">
        <v>3</v>
      </c>
      <c r="E39" s="12">
        <v>0.6</v>
      </c>
      <c r="F39" s="12">
        <f t="shared" si="2"/>
        <v>4.9799999999999995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0.4</v>
      </c>
      <c r="C40" s="12">
        <v>0.8</v>
      </c>
      <c r="D40" s="12">
        <v>1.4</v>
      </c>
      <c r="E40" s="12">
        <v>0.8</v>
      </c>
      <c r="F40" s="12">
        <f t="shared" si="2"/>
        <v>3.4000000000000004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0.6711111111111111</v>
      </c>
      <c r="C41" s="44">
        <f>AVERAGE(C32:C40)</f>
        <v>1.0666666666666669</v>
      </c>
      <c r="D41" s="44">
        <f>AVERAGE(D32:D40)</f>
        <v>1.588888888888889</v>
      </c>
      <c r="E41" s="44">
        <f>AVERAGE(E32:E40)</f>
        <v>0.87777777777777777</v>
      </c>
      <c r="F41" s="44">
        <f>AVERAGE(F32:F40)</f>
        <v>4.2044444444444444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0.20727272727272728</v>
      </c>
      <c r="C42" s="47">
        <f>AVERAGE(C4:C11,C13:C23,C25:C26,C28:C30,C32:C40)</f>
        <v>1.0863636363636362</v>
      </c>
      <c r="D42" s="47">
        <f>AVERAGE(D4:D11,D13:D23,D25:D26,D28:D30,D32:D40)</f>
        <v>1.1454545454545453</v>
      </c>
      <c r="E42" s="47">
        <f>AVERAGE(E4:E11,E13:E23,E25:E26,E28:E30,E32:E40)</f>
        <v>1.2393939393939395</v>
      </c>
      <c r="F42" s="47">
        <f>AVERAGE(F4:F11,F13:F23,F25:F26,F28:F30,F32:F40)</f>
        <v>3.6784848484848491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2018-12-05T22:18:16Z</dcterms:modified>
</cp:coreProperties>
</file>