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8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G36" i="1" l="1"/>
  <c r="C41" i="14" l="1"/>
  <c r="C31" i="14"/>
  <c r="C27" i="14"/>
  <c r="C24" i="14"/>
  <c r="C12" i="14"/>
  <c r="D41" i="14"/>
  <c r="D31" i="14"/>
  <c r="D27" i="14"/>
  <c r="D24" i="14"/>
  <c r="D12" i="14"/>
  <c r="M21" i="33" l="1"/>
  <c r="AD17" i="33" s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41" i="21" s="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45" i="1" s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F41" i="18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F27" i="30"/>
  <c r="AD31" i="1" s="1"/>
  <c r="E27" i="30"/>
  <c r="D27" i="30"/>
  <c r="C27" i="30"/>
  <c r="B27" i="30"/>
  <c r="E24" i="30"/>
  <c r="D24" i="30"/>
  <c r="C24" i="30"/>
  <c r="B24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S35" i="1" s="1"/>
  <c r="D31" i="19"/>
  <c r="C31" i="19"/>
  <c r="B31" i="19"/>
  <c r="F27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B31" i="14"/>
  <c r="F27" i="14"/>
  <c r="N31" i="1" s="1"/>
  <c r="E27" i="14"/>
  <c r="B27" i="14"/>
  <c r="E24" i="14"/>
  <c r="B24" i="14"/>
  <c r="E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R16" i="1"/>
  <c r="V16" i="1"/>
  <c r="F27" i="2"/>
  <c r="B31" i="1" s="1"/>
  <c r="C31" i="1"/>
  <c r="R31" i="1"/>
  <c r="S31" i="1"/>
  <c r="U31" i="1"/>
  <c r="R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 s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27" i="31" l="1"/>
  <c r="AE31" i="1" s="1"/>
  <c r="F31" i="30"/>
  <c r="AD35" i="1" s="1"/>
  <c r="F41" i="30"/>
  <c r="F42" i="30"/>
  <c r="F12" i="30"/>
  <c r="AD16" i="1" s="1"/>
  <c r="F31" i="26"/>
  <c r="Z35" i="1" s="1"/>
  <c r="F24" i="26"/>
  <c r="Z28" i="1" s="1"/>
  <c r="F12" i="26"/>
  <c r="Z16" i="1" s="1"/>
  <c r="F27" i="23"/>
  <c r="W31" i="1" s="1"/>
  <c r="T21" i="1"/>
  <c r="F24" i="20"/>
  <c r="T28" i="1" s="1"/>
  <c r="F27" i="20"/>
  <c r="T31" i="1" s="1"/>
  <c r="F41" i="19"/>
  <c r="F24" i="19"/>
  <c r="S28" i="1" s="1"/>
  <c r="F31" i="16"/>
  <c r="P35" i="1" s="1"/>
  <c r="F24" i="16"/>
  <c r="P28" i="1" s="1"/>
  <c r="F41" i="16"/>
  <c r="F27" i="11"/>
  <c r="K31" i="1" s="1"/>
  <c r="F31" i="9"/>
  <c r="I35" i="1" s="1"/>
  <c r="F27" i="6"/>
  <c r="F31" i="1" s="1"/>
  <c r="F12" i="4"/>
  <c r="D16" i="1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" i="33" s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AF13" i="1"/>
  <c r="B20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34" i="1" s="1"/>
  <c r="B38" i="33" s="1"/>
  <c r="AF20" i="1"/>
  <c r="F24" i="10"/>
  <c r="J28" i="1" s="1"/>
  <c r="AF39" i="1"/>
  <c r="B42" i="33" s="1"/>
  <c r="F41" i="10"/>
  <c r="F12" i="10"/>
  <c r="J16" i="1" s="1"/>
  <c r="F42" i="10"/>
  <c r="J43" i="1"/>
  <c r="I45" i="1"/>
  <c r="F42" i="9"/>
  <c r="F41" i="9"/>
  <c r="AF8" i="1" l="1"/>
  <c r="B15" i="33" s="1"/>
  <c r="I46" i="1"/>
  <c r="I4" i="33" s="1"/>
  <c r="Y46" i="1"/>
  <c r="Y4" i="33" s="1"/>
  <c r="T46" i="1"/>
  <c r="T4" i="33" s="1"/>
  <c r="AF27" i="1"/>
  <c r="B33" i="33" s="1"/>
  <c r="AF29" i="1"/>
  <c r="B34" i="33" s="1"/>
  <c r="AF30" i="1"/>
  <c r="Y45" i="1"/>
  <c r="AF36" i="1"/>
  <c r="B39" i="33" s="1"/>
  <c r="J46" i="1"/>
  <c r="J4" i="33" s="1"/>
  <c r="M46" i="1"/>
  <c r="AB46" i="1"/>
  <c r="AC46" i="1"/>
  <c r="AB45" i="1"/>
  <c r="AA46" i="1"/>
  <c r="AA4" i="33" s="1"/>
  <c r="AF26" i="1"/>
  <c r="B32" i="33" s="1"/>
  <c r="AF32" i="1"/>
  <c r="B36" i="33" s="1"/>
  <c r="W46" i="1"/>
  <c r="W4" i="33" s="1"/>
  <c r="AF33" i="1"/>
  <c r="B37" i="33" s="1"/>
  <c r="O46" i="1"/>
  <c r="AF40" i="1"/>
  <c r="B43" i="33" s="1"/>
  <c r="AF10" i="1"/>
  <c r="B17" i="33" s="1"/>
  <c r="C9" i="33"/>
  <c r="D9" i="33" s="1"/>
  <c r="E9" i="33" s="1"/>
  <c r="F9" i="33" s="1"/>
  <c r="G9" i="33" s="1"/>
  <c r="H9" i="33" s="1"/>
  <c r="AF38" i="1"/>
  <c r="B41" i="33" s="1"/>
  <c r="L46" i="1"/>
  <c r="L4" i="33" s="1"/>
  <c r="B26" i="33"/>
  <c r="J45" i="1"/>
  <c r="AF43" i="1"/>
  <c r="B46" i="33" s="1"/>
  <c r="AF28" i="1" l="1"/>
  <c r="H22" i="33" s="1"/>
  <c r="AF31" i="1"/>
  <c r="H23" i="33" s="1"/>
  <c r="B35" i="33"/>
  <c r="AF35" i="1"/>
  <c r="H24" i="33" s="1"/>
  <c r="AF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45" i="1"/>
  <c r="H25" i="33" s="1"/>
  <c r="AF46" i="1"/>
  <c r="AD16" i="33" s="1"/>
</calcChain>
</file>

<file path=xl/sharedStrings.xml><?xml version="1.0" encoding="utf-8"?>
<sst xmlns="http://schemas.openxmlformats.org/spreadsheetml/2006/main" count="1477" uniqueCount="128">
  <si>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</si>
  <si>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</si>
  <si>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</si>
  <si>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</si>
  <si>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</si>
  <si>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</si>
  <si>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</si>
  <si>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</si>
  <si>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</si>
  <si>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</si>
  <si>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</si>
  <si>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</si>
  <si>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</si>
  <si>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</si>
  <si>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</si>
  <si>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</si>
  <si>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</si>
  <si>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</si>
  <si>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</si>
  <si>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</si>
  <si>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</si>
  <si>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</si>
  <si>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</si>
  <si>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</si>
  <si>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</si>
  <si>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</si>
  <si>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</si>
  <si>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</si>
  <si>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</si>
  <si>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</si>
  <si>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</si>
  <si>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</si>
  <si>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</si>
  <si>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</si>
  <si>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</si>
  <si>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</si>
  <si>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</si>
  <si>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</si>
  <si>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</si>
  <si>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</si>
  <si>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</si>
  <si>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</si>
  <si>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</si>
  <si>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</si>
  <si>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</si>
  <si>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</si>
  <si>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</si>
  <si>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</si>
  <si>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</si>
  <si>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</si>
  <si>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</si>
  <si>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</si>
  <si>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</si>
  <si>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</si>
  <si>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</si>
  <si>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</si>
  <si>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</si>
  <si>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</si>
  <si>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</si>
  <si>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</si>
  <si>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</si>
  <si>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</si>
  <si>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</si>
  <si>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</si>
  <si>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</si>
  <si>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</si>
  <si>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</si>
  <si>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</si>
  <si>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</si>
  <si>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</si>
  <si>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</si>
  <si>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</si>
  <si>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</si>
  <si>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</si>
  <si>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</si>
  <si>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</si>
  <si>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</si>
  <si>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</si>
  <si>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</si>
  <si>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</si>
  <si>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</si>
  <si>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</si>
  <si>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</si>
  <si>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</si>
  <si>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</si>
  <si>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</si>
  <si>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</si>
  <si>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</si>
  <si>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</si>
  <si>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</si>
  <si>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</si>
  <si>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</si>
  <si>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</si>
  <si>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</si>
  <si>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</si>
  <si>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NOVEMBRO - 2018</t>
  </si>
  <si>
    <t>São Paulo 01 de novembro de 2018</t>
  </si>
  <si>
    <t>São Paulo 02 de novembro de 2018</t>
  </si>
  <si>
    <t>São Paulo 03 de novembro de 2018</t>
  </si>
  <si>
    <t>São Paulo 04 de novembro de 2018</t>
  </si>
  <si>
    <t>São Paulo 05 de novembro de 2018</t>
  </si>
  <si>
    <t>São Paulo 06 de novembro de 2018</t>
  </si>
  <si>
    <t>São Paulo 07 de novembro de 2018</t>
  </si>
  <si>
    <t>São Paulo 08 de novembro de 2018</t>
  </si>
  <si>
    <t>São Paulo 09 de novembro de 2018</t>
  </si>
  <si>
    <t>São Paulo 10 de novembro de 2018</t>
  </si>
  <si>
    <t>São Paulo 11 de novembro de 2018</t>
  </si>
  <si>
    <t>São Paulo 12 de novembro de 2018</t>
  </si>
  <si>
    <t>São Paulo 13 de novembro de 2018</t>
  </si>
  <si>
    <t>São Paulo 14 de novembro de 2018</t>
  </si>
  <si>
    <t>São Paulo 15 de novembro de 2018</t>
  </si>
  <si>
    <t>São Paulo 16 de novembro de 2018</t>
  </si>
  <si>
    <t>São Paulo 17 de novembro de 2018</t>
  </si>
  <si>
    <t>São Paulo 18 de novembro de 2018</t>
  </si>
  <si>
    <t>São Paulo 19 de novembro de 2018</t>
  </si>
  <si>
    <t>São Paulo 20 de novembro de 2018</t>
  </si>
  <si>
    <t>São Paulo 21 de novembro de 2018</t>
  </si>
  <si>
    <t>São Paulo 22 de novembro de 2018</t>
  </si>
  <si>
    <t>São Paulo 23 de novembro de 2018</t>
  </si>
  <si>
    <t>São Paulo 24 de novembro de 2018</t>
  </si>
  <si>
    <t>São Paulo 25 de novembro de 2018</t>
  </si>
  <si>
    <t>São Paulo 26 de novembro de 2018</t>
  </si>
  <si>
    <t>São Paulo 27 de novembro de 2018</t>
  </si>
  <si>
    <t>São Paulo 28 de novembro de 2018</t>
  </si>
  <si>
    <t>São Paulo 29 de novembro de 2018</t>
  </si>
  <si>
    <t>São Paulo 30 de novembro de 2018</t>
  </si>
  <si>
    <t>NOVEMBRO</t>
  </si>
  <si>
    <t xml:space="preserve">A estação de Pirituba estava fora do ar, mas teve índice. Então o dado foi coletado na Estação Ribeirão Vermelho.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</si>
</sst>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1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0" fillId="16" borderId="0" xfId="0" applyFill="1"/>
    <xf numFmtId="0" fontId="5" fillId="16" borderId="2" xfId="0" applyFont="1" applyFill="1" applyBorder="1"/>
    <xf numFmtId="0" fontId="5" fillId="15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164" fontId="0" fillId="16" borderId="3" xfId="0" applyNumberFormat="1" applyFont="1" applyFill="1" applyBorder="1" applyAlignment="1">
      <alignment horizontal="center"/>
    </xf>
    <xf numFmtId="0" fontId="20" fillId="15" borderId="1" xfId="0" applyFont="1" applyFill="1" applyBorder="1"/>
    <xf numFmtId="164" fontId="19" fillId="15" borderId="1" xfId="0" applyNumberFormat="1" applyFont="1" applyFill="1" applyBorder="1" applyAlignment="1">
      <alignment horizontal="center"/>
    </xf>
    <xf numFmtId="0" fontId="5" fillId="15" borderId="3" xfId="0" applyFont="1" applyFill="1" applyBorder="1"/>
    <xf numFmtId="0" fontId="20" fillId="16" borderId="1" xfId="0" applyFont="1" applyFill="1" applyBorder="1"/>
    <xf numFmtId="164" fontId="19" fillId="16" borderId="1" xfId="0" applyNumberFormat="1" applyFont="1" applyFill="1" applyBorder="1" applyAlignment="1">
      <alignment horizontal="center"/>
    </xf>
    <xf numFmtId="164" fontId="0" fillId="0" borderId="0" xfId="0" applyNumberFormat="1" applyFont="1" applyProtection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Novembro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93.2</c:v>
                </c:pt>
                <c:pt idx="1">
                  <c:v>82.1</c:v>
                </c:pt>
                <c:pt idx="2">
                  <c:v>155.30000000000001</c:v>
                </c:pt>
                <c:pt idx="3">
                  <c:v>33.4</c:v>
                </c:pt>
                <c:pt idx="4">
                  <c:v>67.2</c:v>
                </c:pt>
                <c:pt idx="5">
                  <c:v>199</c:v>
                </c:pt>
                <c:pt idx="6">
                  <c:v>155.9</c:v>
                </c:pt>
                <c:pt idx="7">
                  <c:v>183.3</c:v>
                </c:pt>
                <c:pt idx="8">
                  <c:v>84.4</c:v>
                </c:pt>
                <c:pt idx="9">
                  <c:v>183.3</c:v>
                </c:pt>
                <c:pt idx="10">
                  <c:v>78</c:v>
                </c:pt>
                <c:pt idx="11">
                  <c:v>217.2</c:v>
                </c:pt>
                <c:pt idx="12">
                  <c:v>152.80000000000001</c:v>
                </c:pt>
                <c:pt idx="13">
                  <c:v>101.6</c:v>
                </c:pt>
                <c:pt idx="14">
                  <c:v>178.2</c:v>
                </c:pt>
                <c:pt idx="15">
                  <c:v>125</c:v>
                </c:pt>
                <c:pt idx="16">
                  <c:v>108.9</c:v>
                </c:pt>
                <c:pt idx="17">
                  <c:v>105.6</c:v>
                </c:pt>
                <c:pt idx="18">
                  <c:v>135.69999999999999</c:v>
                </c:pt>
                <c:pt idx="19">
                  <c:v>150.5</c:v>
                </c:pt>
                <c:pt idx="20">
                  <c:v>249.5</c:v>
                </c:pt>
                <c:pt idx="21">
                  <c:v>166.6</c:v>
                </c:pt>
                <c:pt idx="22">
                  <c:v>170.4</c:v>
                </c:pt>
                <c:pt idx="23">
                  <c:v>133.66521818181818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94808"/>
        <c:axId val="44709520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138.13478260869564</c:v>
                </c:pt>
                <c:pt idx="1">
                  <c:v>138.13478260869564</c:v>
                </c:pt>
                <c:pt idx="2">
                  <c:v>138.13478260869564</c:v>
                </c:pt>
                <c:pt idx="3">
                  <c:v>138.13478260869564</c:v>
                </c:pt>
                <c:pt idx="4">
                  <c:v>138.13478260869564</c:v>
                </c:pt>
                <c:pt idx="5">
                  <c:v>138.13478260869564</c:v>
                </c:pt>
                <c:pt idx="6">
                  <c:v>138.13478260869564</c:v>
                </c:pt>
                <c:pt idx="7">
                  <c:v>138.13478260869564</c:v>
                </c:pt>
                <c:pt idx="8">
                  <c:v>138.13478260869564</c:v>
                </c:pt>
                <c:pt idx="9">
                  <c:v>138.13478260869564</c:v>
                </c:pt>
                <c:pt idx="10">
                  <c:v>138.13478260869564</c:v>
                </c:pt>
                <c:pt idx="11">
                  <c:v>138.13478260869564</c:v>
                </c:pt>
                <c:pt idx="12">
                  <c:v>138.13478260869564</c:v>
                </c:pt>
                <c:pt idx="13">
                  <c:v>138.13478260869564</c:v>
                </c:pt>
                <c:pt idx="14">
                  <c:v>138.13478260869564</c:v>
                </c:pt>
                <c:pt idx="15">
                  <c:v>138.13478260869564</c:v>
                </c:pt>
                <c:pt idx="16">
                  <c:v>138.13478260869564</c:v>
                </c:pt>
                <c:pt idx="17">
                  <c:v>138.13478260869564</c:v>
                </c:pt>
                <c:pt idx="18">
                  <c:v>138.13478260869564</c:v>
                </c:pt>
                <c:pt idx="19">
                  <c:v>138.13478260869564</c:v>
                </c:pt>
                <c:pt idx="20">
                  <c:v>138.13478260869564</c:v>
                </c:pt>
                <c:pt idx="21">
                  <c:v>138.13478260869564</c:v>
                </c:pt>
                <c:pt idx="22">
                  <c:v>138.13478260869564</c:v>
                </c:pt>
                <c:pt idx="23">
                  <c:v>138.13478260869564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94808"/>
        <c:axId val="447095200"/>
      </c:lineChart>
      <c:catAx>
        <c:axId val="447094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095200"/>
        <c:scaling>
          <c:orientation val="minMax"/>
          <c:max val="2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4808"/>
        <c:crosses val="autoZero"/>
        <c:crossBetween val="between"/>
        <c:majorUnit val="9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Novembro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6.0606060606060601E-2</c:v>
                </c:pt>
                <c:pt idx="2">
                  <c:v>2.5533333333333337</c:v>
                </c:pt>
                <c:pt idx="4">
                  <c:v>0.10303030303030304</c:v>
                </c:pt>
                <c:pt idx="6">
                  <c:v>1.2136363636363636</c:v>
                </c:pt>
                <c:pt idx="7">
                  <c:v>2.9409090909090909</c:v>
                </c:pt>
                <c:pt idx="8">
                  <c:v>0.70303030303030301</c:v>
                </c:pt>
                <c:pt idx="9">
                  <c:v>2.7090909090909103</c:v>
                </c:pt>
                <c:pt idx="10">
                  <c:v>1.2484848484848485</c:v>
                </c:pt>
                <c:pt idx="12">
                  <c:v>1.3957575757575758</c:v>
                </c:pt>
                <c:pt idx="14">
                  <c:v>3.7363636363636359</c:v>
                </c:pt>
                <c:pt idx="17">
                  <c:v>20.13787878787878</c:v>
                </c:pt>
                <c:pt idx="18">
                  <c:v>15.857575757575759</c:v>
                </c:pt>
                <c:pt idx="21">
                  <c:v>6.621212121212122</c:v>
                </c:pt>
                <c:pt idx="22">
                  <c:v>5.0666666666666664</c:v>
                </c:pt>
                <c:pt idx="23">
                  <c:v>12.198787878787879</c:v>
                </c:pt>
                <c:pt idx="24">
                  <c:v>1.1969696969696968</c:v>
                </c:pt>
                <c:pt idx="25">
                  <c:v>5.1515151515151514E-2</c:v>
                </c:pt>
                <c:pt idx="28">
                  <c:v>10.811278787878786</c:v>
                </c:pt>
                <c:pt idx="29">
                  <c:v>45.059090909090905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90104"/>
        <c:axId val="447095592"/>
      </c:barChart>
      <c:catAx>
        <c:axId val="447090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5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09559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010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Novembro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0.82121212121212106</c:v>
                </c:pt>
                <c:pt idx="1">
                  <c:v>0.82121212121212106</c:v>
                </c:pt>
                <c:pt idx="2">
                  <c:v>0.82121212121212106</c:v>
                </c:pt>
                <c:pt idx="3">
                  <c:v>27.757575757575754</c:v>
                </c:pt>
                <c:pt idx="4">
                  <c:v>28.196969696969692</c:v>
                </c:pt>
                <c:pt idx="5">
                  <c:v>28.287878787878782</c:v>
                </c:pt>
                <c:pt idx="6">
                  <c:v>28.287878787878782</c:v>
                </c:pt>
                <c:pt idx="7">
                  <c:v>28.287878787878782</c:v>
                </c:pt>
                <c:pt idx="8">
                  <c:v>33.906060606060599</c:v>
                </c:pt>
                <c:pt idx="9">
                  <c:v>44.963636363636354</c:v>
                </c:pt>
                <c:pt idx="10">
                  <c:v>48.839090909090899</c:v>
                </c:pt>
                <c:pt idx="11">
                  <c:v>48.839090909090899</c:v>
                </c:pt>
                <c:pt idx="12">
                  <c:v>48.839090909090899</c:v>
                </c:pt>
                <c:pt idx="13">
                  <c:v>48.839090909090899</c:v>
                </c:pt>
                <c:pt idx="14">
                  <c:v>49.063333333333325</c:v>
                </c:pt>
                <c:pt idx="15">
                  <c:v>55.348181818181807</c:v>
                </c:pt>
                <c:pt idx="16">
                  <c:v>74.11818181818181</c:v>
                </c:pt>
                <c:pt idx="17">
                  <c:v>107.71818181818182</c:v>
                </c:pt>
                <c:pt idx="18">
                  <c:v>109.43636363636364</c:v>
                </c:pt>
                <c:pt idx="19">
                  <c:v>111.82424242424243</c:v>
                </c:pt>
                <c:pt idx="20">
                  <c:v>123.24242424242425</c:v>
                </c:pt>
                <c:pt idx="21">
                  <c:v>135.79727272727274</c:v>
                </c:pt>
                <c:pt idx="22">
                  <c:v>135.79727272727274</c:v>
                </c:pt>
                <c:pt idx="23">
                  <c:v>135.79727272727274</c:v>
                </c:pt>
                <c:pt idx="24">
                  <c:v>135.79727272727274</c:v>
                </c:pt>
                <c:pt idx="25">
                  <c:v>140.94393939393942</c:v>
                </c:pt>
                <c:pt idx="26">
                  <c:v>170.31333333333336</c:v>
                </c:pt>
                <c:pt idx="27">
                  <c:v>170.37393939393942</c:v>
                </c:pt>
                <c:pt idx="28">
                  <c:v>170.37393939393942</c:v>
                </c:pt>
                <c:pt idx="29">
                  <c:v>170.37393939393942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90888"/>
        <c:axId val="447091672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6.0606060606060601E-2</c:v>
                </c:pt>
                <c:pt idx="1">
                  <c:v>6.0606060606060601E-2</c:v>
                </c:pt>
                <c:pt idx="2">
                  <c:v>2.6139393939393942</c:v>
                </c:pt>
                <c:pt idx="3">
                  <c:v>2.6139393939393942</c:v>
                </c:pt>
                <c:pt idx="4">
                  <c:v>2.7169696969696973</c:v>
                </c:pt>
                <c:pt idx="5">
                  <c:v>2.7169696969696973</c:v>
                </c:pt>
                <c:pt idx="6">
                  <c:v>3.9306060606060607</c:v>
                </c:pt>
                <c:pt idx="7">
                  <c:v>6.8715151515151511</c:v>
                </c:pt>
                <c:pt idx="8">
                  <c:v>7.5745454545454542</c:v>
                </c:pt>
                <c:pt idx="9">
                  <c:v>10.283636363636365</c:v>
                </c:pt>
                <c:pt idx="10">
                  <c:v>11.532121212121213</c:v>
                </c:pt>
                <c:pt idx="11">
                  <c:v>11.532121212121213</c:v>
                </c:pt>
                <c:pt idx="12">
                  <c:v>12.92787878787879</c:v>
                </c:pt>
                <c:pt idx="13">
                  <c:v>12.92787878787879</c:v>
                </c:pt>
                <c:pt idx="14">
                  <c:v>16.664242424242424</c:v>
                </c:pt>
                <c:pt idx="15">
                  <c:v>16.664242424242424</c:v>
                </c:pt>
                <c:pt idx="16">
                  <c:v>16.664242424242424</c:v>
                </c:pt>
                <c:pt idx="17">
                  <c:v>36.802121212121207</c:v>
                </c:pt>
                <c:pt idx="18">
                  <c:v>52.659696969696967</c:v>
                </c:pt>
                <c:pt idx="19">
                  <c:v>52.659696969696967</c:v>
                </c:pt>
                <c:pt idx="20">
                  <c:v>52.659696969696967</c:v>
                </c:pt>
                <c:pt idx="21">
                  <c:v>59.280909090909091</c:v>
                </c:pt>
                <c:pt idx="22">
                  <c:v>64.347575757575754</c:v>
                </c:pt>
                <c:pt idx="23">
                  <c:v>76.546363636363637</c:v>
                </c:pt>
                <c:pt idx="24">
                  <c:v>77.743333333333339</c:v>
                </c:pt>
                <c:pt idx="25">
                  <c:v>77.794848484848487</c:v>
                </c:pt>
                <c:pt idx="26">
                  <c:v>77.794848484848487</c:v>
                </c:pt>
                <c:pt idx="27">
                  <c:v>77.794848484848487</c:v>
                </c:pt>
                <c:pt idx="28">
                  <c:v>88.606127272727278</c:v>
                </c:pt>
                <c:pt idx="29">
                  <c:v>133.66521818181818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138.13478260869564</c:v>
                </c:pt>
                <c:pt idx="1">
                  <c:v>138.13478260869564</c:v>
                </c:pt>
                <c:pt idx="2">
                  <c:v>138.13478260869564</c:v>
                </c:pt>
                <c:pt idx="3">
                  <c:v>138.13478260869564</c:v>
                </c:pt>
                <c:pt idx="4">
                  <c:v>138.13478260869564</c:v>
                </c:pt>
                <c:pt idx="5">
                  <c:v>138.13478260869564</c:v>
                </c:pt>
                <c:pt idx="6">
                  <c:v>138.13478260869564</c:v>
                </c:pt>
                <c:pt idx="7">
                  <c:v>138.13478260869564</c:v>
                </c:pt>
                <c:pt idx="8">
                  <c:v>138.13478260869564</c:v>
                </c:pt>
                <c:pt idx="9">
                  <c:v>138.13478260869564</c:v>
                </c:pt>
                <c:pt idx="10">
                  <c:v>138.13478260869564</c:v>
                </c:pt>
                <c:pt idx="11">
                  <c:v>138.13478260869564</c:v>
                </c:pt>
                <c:pt idx="12">
                  <c:v>138.13478260869564</c:v>
                </c:pt>
                <c:pt idx="13">
                  <c:v>138.13478260869564</c:v>
                </c:pt>
                <c:pt idx="14">
                  <c:v>138.13478260869564</c:v>
                </c:pt>
                <c:pt idx="15">
                  <c:v>138.13478260869564</c:v>
                </c:pt>
                <c:pt idx="16">
                  <c:v>138.13478260869564</c:v>
                </c:pt>
                <c:pt idx="17">
                  <c:v>138.13478260869564</c:v>
                </c:pt>
                <c:pt idx="18">
                  <c:v>138.13478260869564</c:v>
                </c:pt>
                <c:pt idx="19">
                  <c:v>138.13478260869564</c:v>
                </c:pt>
                <c:pt idx="20">
                  <c:v>138.13478260869564</c:v>
                </c:pt>
                <c:pt idx="21">
                  <c:v>138.13478260869564</c:v>
                </c:pt>
                <c:pt idx="22">
                  <c:v>138.13478260869564</c:v>
                </c:pt>
                <c:pt idx="23">
                  <c:v>138.13478260869564</c:v>
                </c:pt>
                <c:pt idx="24">
                  <c:v>138.13478260869564</c:v>
                </c:pt>
                <c:pt idx="25">
                  <c:v>138.13478260869564</c:v>
                </c:pt>
                <c:pt idx="26">
                  <c:v>138.13478260869564</c:v>
                </c:pt>
                <c:pt idx="27">
                  <c:v>138.13478260869564</c:v>
                </c:pt>
                <c:pt idx="28">
                  <c:v>138.13478260869564</c:v>
                </c:pt>
                <c:pt idx="29">
                  <c:v>138.13478260869564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95984"/>
        <c:axId val="447096768"/>
      </c:lineChart>
      <c:catAx>
        <c:axId val="447090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091672"/>
        <c:crosses val="autoZero"/>
        <c:auto val="0"/>
        <c:lblAlgn val="ctr"/>
        <c:lblOffset val="100"/>
        <c:noMultiLvlLbl val="0"/>
      </c:catAx>
      <c:valAx>
        <c:axId val="44709167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7090888"/>
        <c:crosses val="autoZero"/>
        <c:crossBetween val="between"/>
      </c:valAx>
      <c:catAx>
        <c:axId val="44709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7096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09676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709598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Novembro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98.8</c:v>
                </c:pt>
                <c:pt idx="1">
                  <c:v>142.30000000000001</c:v>
                </c:pt>
                <c:pt idx="2">
                  <c:v>160.6</c:v>
                </c:pt>
                <c:pt idx="3">
                  <c:v>104.6</c:v>
                </c:pt>
                <c:pt idx="4">
                  <c:v>102.80000000000001</c:v>
                </c:pt>
                <c:pt idx="5">
                  <c:v>133.4</c:v>
                </c:pt>
                <c:pt idx="6">
                  <c:v>120.45999999999998</c:v>
                </c:pt>
                <c:pt idx="7">
                  <c:v>104.1</c:v>
                </c:pt>
                <c:pt idx="8">
                  <c:v>154.1</c:v>
                </c:pt>
                <c:pt idx="9">
                  <c:v>149.65</c:v>
                </c:pt>
                <c:pt idx="10">
                  <c:v>123.02219999999998</c:v>
                </c:pt>
                <c:pt idx="11">
                  <c:v>133.80000000000001</c:v>
                </c:pt>
                <c:pt idx="12">
                  <c:v>156.6</c:v>
                </c:pt>
                <c:pt idx="13">
                  <c:v>108.6</c:v>
                </c:pt>
                <c:pt idx="14">
                  <c:v>165.20000000000002</c:v>
                </c:pt>
                <c:pt idx="15">
                  <c:v>177.3</c:v>
                </c:pt>
                <c:pt idx="16">
                  <c:v>148.4</c:v>
                </c:pt>
                <c:pt idx="17">
                  <c:v>142.4</c:v>
                </c:pt>
                <c:pt idx="18">
                  <c:v>185</c:v>
                </c:pt>
                <c:pt idx="19">
                  <c:v>129.4</c:v>
                </c:pt>
                <c:pt idx="20">
                  <c:v>102.3</c:v>
                </c:pt>
                <c:pt idx="21">
                  <c:v>115</c:v>
                </c:pt>
                <c:pt idx="22">
                  <c:v>105.30000000000001</c:v>
                </c:pt>
                <c:pt idx="23">
                  <c:v>159.4</c:v>
                </c:pt>
                <c:pt idx="24">
                  <c:v>121.20000000000002</c:v>
                </c:pt>
                <c:pt idx="25">
                  <c:v>110.20000000000002</c:v>
                </c:pt>
                <c:pt idx="26">
                  <c:v>122.52000000000001</c:v>
                </c:pt>
                <c:pt idx="27">
                  <c:v>115.80000000000001</c:v>
                </c:pt>
                <c:pt idx="28">
                  <c:v>147.80000000000001</c:v>
                </c:pt>
                <c:pt idx="29">
                  <c:v>154.4</c:v>
                </c:pt>
                <c:pt idx="30">
                  <c:v>126.80000000000001</c:v>
                </c:pt>
                <c:pt idx="31">
                  <c:v>147.9</c:v>
                </c:pt>
                <c:pt idx="32">
                  <c:v>141.80000000000001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94416"/>
        <c:axId val="44709324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138.13478260869564</c:v>
                </c:pt>
                <c:pt idx="1">
                  <c:v>138.13478260869564</c:v>
                </c:pt>
                <c:pt idx="2">
                  <c:v>138.13478260869564</c:v>
                </c:pt>
                <c:pt idx="3">
                  <c:v>138.13478260869564</c:v>
                </c:pt>
                <c:pt idx="4">
                  <c:v>138.13478260869564</c:v>
                </c:pt>
                <c:pt idx="5">
                  <c:v>138.13478260869564</c:v>
                </c:pt>
                <c:pt idx="6">
                  <c:v>138.13478260869564</c:v>
                </c:pt>
                <c:pt idx="7">
                  <c:v>138.13478260869564</c:v>
                </c:pt>
                <c:pt idx="8">
                  <c:v>138.13478260869564</c:v>
                </c:pt>
                <c:pt idx="9">
                  <c:v>138.13478260869564</c:v>
                </c:pt>
                <c:pt idx="10">
                  <c:v>138.13478260869564</c:v>
                </c:pt>
                <c:pt idx="11">
                  <c:v>138.13478260869564</c:v>
                </c:pt>
                <c:pt idx="12">
                  <c:v>138.13478260869564</c:v>
                </c:pt>
                <c:pt idx="13">
                  <c:v>138.13478260869564</c:v>
                </c:pt>
                <c:pt idx="14">
                  <c:v>138.13478260869564</c:v>
                </c:pt>
                <c:pt idx="15">
                  <c:v>138.13478260869564</c:v>
                </c:pt>
                <c:pt idx="16">
                  <c:v>138.13478260869564</c:v>
                </c:pt>
                <c:pt idx="17">
                  <c:v>138.13478260869564</c:v>
                </c:pt>
                <c:pt idx="18">
                  <c:v>138.13478260869564</c:v>
                </c:pt>
                <c:pt idx="19">
                  <c:v>138.13478260869564</c:v>
                </c:pt>
                <c:pt idx="20">
                  <c:v>138.13478260869564</c:v>
                </c:pt>
                <c:pt idx="21">
                  <c:v>138.13478260869564</c:v>
                </c:pt>
                <c:pt idx="22">
                  <c:v>138.13478260869564</c:v>
                </c:pt>
                <c:pt idx="23">
                  <c:v>138.13478260869564</c:v>
                </c:pt>
                <c:pt idx="24">
                  <c:v>138.13478260869564</c:v>
                </c:pt>
                <c:pt idx="25">
                  <c:v>138.13478260869564</c:v>
                </c:pt>
                <c:pt idx="26">
                  <c:v>138.13478260869564</c:v>
                </c:pt>
                <c:pt idx="27">
                  <c:v>138.13478260869564</c:v>
                </c:pt>
                <c:pt idx="28">
                  <c:v>138.13478260869564</c:v>
                </c:pt>
                <c:pt idx="29">
                  <c:v>138.13478260869564</c:v>
                </c:pt>
                <c:pt idx="30">
                  <c:v>138.13478260869564</c:v>
                </c:pt>
                <c:pt idx="31">
                  <c:v>138.13478260869564</c:v>
                </c:pt>
                <c:pt idx="32">
                  <c:v>138.13478260869564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94416"/>
        <c:axId val="447093240"/>
      </c:lineChart>
      <c:catAx>
        <c:axId val="44709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3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09324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70944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Novembro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120.88250000000001</c:v>
                </c:pt>
                <c:pt idx="1">
                  <c:v>149.4611090909091</c:v>
                </c:pt>
                <c:pt idx="2">
                  <c:v>115.85</c:v>
                </c:pt>
                <c:pt idx="3">
                  <c:v>126.56666666666668</c:v>
                </c:pt>
                <c:pt idx="4">
                  <c:v>132.04666666666668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66392"/>
        <c:axId val="44436678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138.13478260869564</c:v>
                </c:pt>
                <c:pt idx="1">
                  <c:v>138.13478260869564</c:v>
                </c:pt>
                <c:pt idx="2">
                  <c:v>138.13478260869564</c:v>
                </c:pt>
                <c:pt idx="3">
                  <c:v>138.13478260869564</c:v>
                </c:pt>
                <c:pt idx="4">
                  <c:v>138.13478260869564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6392"/>
        <c:axId val="444366784"/>
      </c:lineChart>
      <c:catAx>
        <c:axId val="44436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36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36678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366392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27008" y="76200"/>
          <a:ext cx="768350" cy="610658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0.912</cdr:x>
      <cdr:y>0.2347</cdr:y>
    </cdr:from>
    <cdr:to>
      <cdr:x>0.99125</cdr:x>
      <cdr:y>0.28545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9328" y="1326410"/>
          <a:ext cx="724662" cy="28681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(138,1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0.46587</cdr:y>
    </cdr:from>
    <cdr:to>
      <cdr:x>0.99025</cdr:x>
      <cdr:y>0.51787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40" y="26358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(138,1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0.34325</cdr:y>
    </cdr:from>
    <cdr:to>
      <cdr:x>0.98889</cdr:x>
      <cdr:y>0.39475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76" y="1942040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(138,1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0.91465</cdr:x>
      <cdr:y>0.33489</cdr:y>
    </cdr:from>
    <cdr:to>
      <cdr:x>0.9939</cdr:x>
      <cdr:y>0.38489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3598" y="1892606"/>
          <a:ext cx="724662" cy="2825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(138,1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90" zoomScaleNormal="9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G7" sqref="AG7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6" ht="18" x14ac:dyDescent="0.25">
      <c r="A2" s="136" t="s">
        <v>93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6" ht="18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37" t="s">
        <v>95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32"/>
      <c r="AJ6" s="132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2.6</v>
      </c>
      <c r="E8" s="94">
        <f>'04'!F4</f>
        <v>0</v>
      </c>
      <c r="F8" s="94">
        <f>'05'!F4</f>
        <v>0.4</v>
      </c>
      <c r="G8" s="94">
        <f>'06'!F4</f>
        <v>0</v>
      </c>
      <c r="H8" s="94">
        <f>'07'!F4</f>
        <v>0</v>
      </c>
      <c r="I8" s="94">
        <f>'08'!F4</f>
        <v>3.8000000000000003</v>
      </c>
      <c r="J8" s="94">
        <f>'09'!F4</f>
        <v>0.6</v>
      </c>
      <c r="K8" s="94">
        <f>'10'!F4</f>
        <v>1.2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3.6</v>
      </c>
      <c r="Q8" s="94">
        <f>'16'!F4</f>
        <v>0</v>
      </c>
      <c r="R8" s="94">
        <f>'17'!F4</f>
        <v>0</v>
      </c>
      <c r="S8" s="94">
        <f>'18'!F4</f>
        <v>14.6</v>
      </c>
      <c r="T8" s="94">
        <f>'19'!F4</f>
        <v>18.2</v>
      </c>
      <c r="U8" s="94">
        <f>'20'!F4</f>
        <v>0</v>
      </c>
      <c r="V8" s="94">
        <f>'21'!F4</f>
        <v>0</v>
      </c>
      <c r="W8" s="94">
        <f>'22'!F4</f>
        <v>1.6</v>
      </c>
      <c r="X8" s="94">
        <f>'23'!F4</f>
        <v>2.8</v>
      </c>
      <c r="Y8" s="94">
        <f>'24'!F4</f>
        <v>12.600000000000001</v>
      </c>
      <c r="Z8" s="94">
        <f>'25'!F4</f>
        <v>1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1</v>
      </c>
      <c r="AE8" s="94">
        <f>'30'!F4</f>
        <v>34.799999999999997</v>
      </c>
      <c r="AF8" s="94">
        <f t="shared" ref="AF8:AF15" si="0">SUM(B8:AE8)</f>
        <v>98.8</v>
      </c>
      <c r="AG8" s="13"/>
      <c r="AI8" s="14"/>
      <c r="AJ8" s="15"/>
    </row>
    <row r="9" spans="1:36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8.5</v>
      </c>
      <c r="E9" s="94">
        <f>'04'!F5</f>
        <v>0</v>
      </c>
      <c r="F9" s="94">
        <f>'05'!F5</f>
        <v>0.8</v>
      </c>
      <c r="G9" s="94">
        <f>'06'!F5</f>
        <v>0</v>
      </c>
      <c r="H9" s="94">
        <f>'07'!F5</f>
        <v>0</v>
      </c>
      <c r="I9" s="94">
        <f>'08'!F5</f>
        <v>4</v>
      </c>
      <c r="J9" s="94">
        <f>'09'!F5</f>
        <v>2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0.2</v>
      </c>
      <c r="Q9" s="94">
        <f>'16'!F5</f>
        <v>0</v>
      </c>
      <c r="R9" s="94">
        <f>'17'!F5</f>
        <v>0</v>
      </c>
      <c r="S9" s="94">
        <f>'18'!F5</f>
        <v>17.8</v>
      </c>
      <c r="T9" s="94">
        <f>'19'!F5</f>
        <v>21.2</v>
      </c>
      <c r="U9" s="94">
        <f>'20'!F5</f>
        <v>0</v>
      </c>
      <c r="V9" s="94">
        <f>'21'!F5</f>
        <v>0</v>
      </c>
      <c r="W9" s="94">
        <f>'22'!F5</f>
        <v>2</v>
      </c>
      <c r="X9" s="94">
        <f>'23'!F5</f>
        <v>10</v>
      </c>
      <c r="Y9" s="94">
        <f>'24'!F5</f>
        <v>13.399999999999999</v>
      </c>
      <c r="Z9" s="94">
        <f>'25'!F5</f>
        <v>9</v>
      </c>
      <c r="AA9" s="94">
        <f>'26'!F5</f>
        <v>0.4</v>
      </c>
      <c r="AB9" s="94">
        <f>'27'!F5</f>
        <v>0</v>
      </c>
      <c r="AC9" s="94">
        <f>'28'!F5</f>
        <v>0</v>
      </c>
      <c r="AD9" s="94">
        <f>'29'!F5</f>
        <v>5.2</v>
      </c>
      <c r="AE9" s="94">
        <f>'30'!F5</f>
        <v>47.8</v>
      </c>
      <c r="AF9" s="94">
        <f t="shared" si="0"/>
        <v>142.30000000000001</v>
      </c>
      <c r="AG9" s="13"/>
      <c r="AI9" s="14"/>
      <c r="AJ9" s="15"/>
    </row>
    <row r="10" spans="1:36" x14ac:dyDescent="0.2">
      <c r="A10" s="16" t="s">
        <v>4</v>
      </c>
      <c r="B10" s="94">
        <f>'01'!F6</f>
        <v>1</v>
      </c>
      <c r="C10" s="94">
        <f>'02'!F6</f>
        <v>0</v>
      </c>
      <c r="D10" s="94">
        <f>'03'!F6</f>
        <v>4.5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0.5</v>
      </c>
      <c r="I10" s="94">
        <f>'08'!F6</f>
        <v>8</v>
      </c>
      <c r="J10" s="94">
        <f>'09'!F6</f>
        <v>0.2</v>
      </c>
      <c r="K10" s="94">
        <f>'10'!F6</f>
        <v>0.8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2.5</v>
      </c>
      <c r="Q10" s="94">
        <f>'16'!F6</f>
        <v>0</v>
      </c>
      <c r="R10" s="94">
        <f>'17'!F6</f>
        <v>0</v>
      </c>
      <c r="S10" s="94">
        <f>'18'!F6</f>
        <v>27.8</v>
      </c>
      <c r="T10" s="94">
        <f>'19'!F6</f>
        <v>23</v>
      </c>
      <c r="U10" s="94">
        <f>'20'!F6</f>
        <v>0</v>
      </c>
      <c r="V10" s="94">
        <f>'21'!F6</f>
        <v>0</v>
      </c>
      <c r="W10" s="94">
        <f>'22'!F6</f>
        <v>16.8</v>
      </c>
      <c r="X10" s="94">
        <f>'23'!F6</f>
        <v>3</v>
      </c>
      <c r="Y10" s="94">
        <f>'24'!F6</f>
        <v>12</v>
      </c>
      <c r="Z10" s="94">
        <f>'25'!F6</f>
        <v>1.5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3.5</v>
      </c>
      <c r="AE10" s="94">
        <f>'30'!F6</f>
        <v>55.5</v>
      </c>
      <c r="AF10" s="94">
        <f t="shared" si="0"/>
        <v>160.6</v>
      </c>
      <c r="AG10" s="13"/>
      <c r="AI10" s="14"/>
      <c r="AJ10" s="17"/>
    </row>
    <row r="11" spans="1:36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1.6</v>
      </c>
      <c r="E11" s="94">
        <f>'04'!F7</f>
        <v>0</v>
      </c>
      <c r="F11" s="94">
        <f>'05'!F7</f>
        <v>0.2</v>
      </c>
      <c r="G11" s="94">
        <f>'06'!F7</f>
        <v>0</v>
      </c>
      <c r="H11" s="94">
        <f>'07'!F7</f>
        <v>1.8</v>
      </c>
      <c r="I11" s="94">
        <f>'08'!F7</f>
        <v>6.1999999999999993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0.6</v>
      </c>
      <c r="Q11" s="94">
        <f>'16'!F7</f>
        <v>0</v>
      </c>
      <c r="R11" s="94">
        <f>'17'!F7</f>
        <v>0</v>
      </c>
      <c r="S11" s="94">
        <f>'18'!F7</f>
        <v>17.399999999999999</v>
      </c>
      <c r="T11" s="94">
        <f>'19'!F7</f>
        <v>15.8</v>
      </c>
      <c r="U11" s="94">
        <f>'20'!F7</f>
        <v>0</v>
      </c>
      <c r="V11" s="94">
        <f>'21'!F7</f>
        <v>0</v>
      </c>
      <c r="W11" s="94">
        <f>'22'!F7</f>
        <v>6.8</v>
      </c>
      <c r="X11" s="94">
        <f>'23'!F7</f>
        <v>1.2</v>
      </c>
      <c r="Y11" s="94">
        <f>'24'!F7</f>
        <v>8.6000000000000014</v>
      </c>
      <c r="Z11" s="94">
        <f>'25'!F7</f>
        <v>1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2.2000000000000002</v>
      </c>
      <c r="AE11" s="94">
        <f>'30'!F7</f>
        <v>41.2</v>
      </c>
      <c r="AF11" s="94">
        <f t="shared" si="0"/>
        <v>104.6</v>
      </c>
      <c r="AG11" s="13"/>
      <c r="AI11" s="14"/>
      <c r="AJ11" s="17"/>
    </row>
    <row r="12" spans="1:36" x14ac:dyDescent="0.2">
      <c r="A12" s="16" t="s">
        <v>6</v>
      </c>
      <c r="B12" s="94">
        <f>'01'!F8</f>
        <v>0.6</v>
      </c>
      <c r="C12" s="94">
        <f>'02'!F8</f>
        <v>0</v>
      </c>
      <c r="D12" s="94">
        <f>'03'!F8</f>
        <v>3.2</v>
      </c>
      <c r="E12" s="94">
        <f>'04'!F8</f>
        <v>0</v>
      </c>
      <c r="F12" s="94">
        <f>'05'!F8</f>
        <v>0.8</v>
      </c>
      <c r="G12" s="94">
        <f>'06'!F8</f>
        <v>0</v>
      </c>
      <c r="H12" s="94">
        <f>'07'!F8</f>
        <v>0.2</v>
      </c>
      <c r="I12" s="94">
        <f>'08'!F8</f>
        <v>0.8</v>
      </c>
      <c r="J12" s="94">
        <f>'09'!F8</f>
        <v>4.5999999999999996</v>
      </c>
      <c r="K12" s="94">
        <f>'10'!F8</f>
        <v>0.6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0.6</v>
      </c>
      <c r="Q12" s="94">
        <f>'16'!F8</f>
        <v>0</v>
      </c>
      <c r="R12" s="94">
        <f>'17'!F8</f>
        <v>0</v>
      </c>
      <c r="S12" s="94">
        <f>'18'!F8</f>
        <v>15.8</v>
      </c>
      <c r="T12" s="94">
        <f>'19'!F8</f>
        <v>17.2</v>
      </c>
      <c r="U12" s="94">
        <f>'20'!F8</f>
        <v>0</v>
      </c>
      <c r="V12" s="94">
        <f>'21'!F8</f>
        <v>0</v>
      </c>
      <c r="W12" s="94">
        <f>'22'!F8</f>
        <v>3.4</v>
      </c>
      <c r="X12" s="94">
        <f>'23'!F8</f>
        <v>0.2</v>
      </c>
      <c r="Y12" s="94">
        <f>'24'!F8</f>
        <v>15</v>
      </c>
      <c r="Z12" s="94">
        <f>'25'!F8</f>
        <v>0.4</v>
      </c>
      <c r="AA12" s="94">
        <f>'26'!F8</f>
        <v>0.2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39.200000000000003</v>
      </c>
      <c r="AF12" s="94">
        <f t="shared" si="0"/>
        <v>102.80000000000001</v>
      </c>
      <c r="AG12" s="13"/>
      <c r="AI12" s="14"/>
      <c r="AJ12" s="17"/>
    </row>
    <row r="13" spans="1:36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1.8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4.2</v>
      </c>
      <c r="J13" s="94">
        <f>'09'!F9</f>
        <v>2.6</v>
      </c>
      <c r="K13" s="94">
        <f>'10'!F9</f>
        <v>2.4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28.8</v>
      </c>
      <c r="T13" s="94">
        <f>'19'!F9</f>
        <v>13.799999999999999</v>
      </c>
      <c r="U13" s="94">
        <f>'20'!F9</f>
        <v>0</v>
      </c>
      <c r="V13" s="94">
        <f>'21'!F9</f>
        <v>0</v>
      </c>
      <c r="W13" s="94">
        <f>'22'!F9</f>
        <v>2.4000000000000004</v>
      </c>
      <c r="X13" s="94">
        <f>'23'!F9</f>
        <v>15</v>
      </c>
      <c r="Y13" s="94">
        <f>'24'!F9</f>
        <v>18</v>
      </c>
      <c r="Z13" s="94">
        <f>'25'!F9</f>
        <v>3.4</v>
      </c>
      <c r="AA13" s="94">
        <f>'26'!F9</f>
        <v>0.2</v>
      </c>
      <c r="AB13" s="94">
        <f>'27'!F9</f>
        <v>0</v>
      </c>
      <c r="AC13" s="94">
        <f>'28'!F9</f>
        <v>0</v>
      </c>
      <c r="AD13" s="94">
        <f>'29'!F9</f>
        <v>0.6</v>
      </c>
      <c r="AE13" s="94">
        <f>'30'!F9</f>
        <v>40.200000000000003</v>
      </c>
      <c r="AF13" s="94">
        <f t="shared" si="0"/>
        <v>133.4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4.8600000000000003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0.5</v>
      </c>
      <c r="I14" s="94">
        <f>'08'!F10</f>
        <v>5.5</v>
      </c>
      <c r="J14" s="94">
        <f>'09'!F10</f>
        <v>0</v>
      </c>
      <c r="K14" s="94">
        <f>'10'!F10</f>
        <v>0.2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1.1000000000000001</v>
      </c>
      <c r="Q14" s="94">
        <f>'16'!F10</f>
        <v>0</v>
      </c>
      <c r="R14" s="94">
        <f>'17'!F10</f>
        <v>0</v>
      </c>
      <c r="S14" s="94">
        <f>'18'!F10</f>
        <v>21</v>
      </c>
      <c r="T14" s="94">
        <f>'19'!F10</f>
        <v>18.799999999999997</v>
      </c>
      <c r="U14" s="94">
        <f>'20'!F10</f>
        <v>0</v>
      </c>
      <c r="V14" s="94">
        <f>'21'!F10</f>
        <v>0</v>
      </c>
      <c r="W14" s="94">
        <f>'22'!F10</f>
        <v>8.8000000000000007</v>
      </c>
      <c r="X14" s="94">
        <f>'23'!F10</f>
        <v>1.8</v>
      </c>
      <c r="Y14" s="94">
        <f>'24'!F10</f>
        <v>5.6</v>
      </c>
      <c r="Z14" s="94">
        <f>'25'!F10</f>
        <v>3.8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0.4</v>
      </c>
      <c r="AE14" s="94">
        <f>'30'!F10</f>
        <v>48.1</v>
      </c>
      <c r="AF14" s="94">
        <f t="shared" si="0"/>
        <v>120.45999999999998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0.2</v>
      </c>
      <c r="C15" s="94">
        <f>'02'!F11</f>
        <v>0</v>
      </c>
      <c r="D15" s="94">
        <f>'03'!F11</f>
        <v>2.2000000000000002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8.1</v>
      </c>
      <c r="J15" s="94">
        <f>'09'!F11</f>
        <v>2.2000000000000002</v>
      </c>
      <c r="K15" s="94">
        <f>'10'!F11</f>
        <v>0.2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1.6</v>
      </c>
      <c r="Q15" s="94">
        <f>'16'!F11</f>
        <v>0</v>
      </c>
      <c r="R15" s="94">
        <f>'17'!F11</f>
        <v>0</v>
      </c>
      <c r="S15" s="94">
        <f>'18'!F11</f>
        <v>17</v>
      </c>
      <c r="T15" s="94">
        <f>'19'!F11</f>
        <v>20.7</v>
      </c>
      <c r="U15" s="94">
        <f>'20'!F11</f>
        <v>0</v>
      </c>
      <c r="V15" s="94">
        <f>'21'!F11</f>
        <v>0</v>
      </c>
      <c r="W15" s="94">
        <f>'22'!F11</f>
        <v>0.4</v>
      </c>
      <c r="X15" s="94">
        <f>'23'!F11</f>
        <v>1.8</v>
      </c>
      <c r="Y15" s="94">
        <f>'24'!F11</f>
        <v>4.8</v>
      </c>
      <c r="Z15" s="94">
        <f>'25'!F11</f>
        <v>6.6</v>
      </c>
      <c r="AA15" s="94">
        <f>'26'!F11</f>
        <v>0.2</v>
      </c>
      <c r="AB15" s="94">
        <f>'27'!F11</f>
        <v>0</v>
      </c>
      <c r="AC15" s="94">
        <f>'28'!F11</f>
        <v>0</v>
      </c>
      <c r="AD15" s="94">
        <f>'29'!F11</f>
        <v>0.60000000000000009</v>
      </c>
      <c r="AE15" s="94">
        <f>'30'!F11</f>
        <v>37.5</v>
      </c>
      <c r="AF15" s="94">
        <f t="shared" si="0"/>
        <v>104.1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0.22500000000000001</v>
      </c>
      <c r="C16" s="76">
        <f>'02'!F12</f>
        <v>0</v>
      </c>
      <c r="D16" s="76">
        <f>'03'!F12</f>
        <v>3.6574999999999998</v>
      </c>
      <c r="E16" s="76">
        <f>'04'!F12</f>
        <v>0</v>
      </c>
      <c r="F16" s="76">
        <f>'05'!F12</f>
        <v>0.27500000000000002</v>
      </c>
      <c r="G16" s="76">
        <f>'06'!F12</f>
        <v>0</v>
      </c>
      <c r="H16" s="76">
        <f>'07'!F12</f>
        <v>0.375</v>
      </c>
      <c r="I16" s="76">
        <f>'08'!F12</f>
        <v>5.0750000000000002</v>
      </c>
      <c r="J16" s="76">
        <f>'09'!F12</f>
        <v>1.5249999999999999</v>
      </c>
      <c r="K16" s="76">
        <f>'10'!F12</f>
        <v>0.67500000000000004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1.2749999999999999</v>
      </c>
      <c r="Q16" s="76">
        <f>'16'!F12</f>
        <v>0</v>
      </c>
      <c r="R16" s="76">
        <f>'17'!F12</f>
        <v>0</v>
      </c>
      <c r="S16" s="76">
        <f>'18'!F12</f>
        <v>20.024999999999999</v>
      </c>
      <c r="T16" s="76">
        <f>'19'!F12</f>
        <v>18.587499999999999</v>
      </c>
      <c r="U16" s="76">
        <f>'20'!F12</f>
        <v>0</v>
      </c>
      <c r="V16" s="76">
        <f>'21'!F12</f>
        <v>0</v>
      </c>
      <c r="W16" s="76">
        <f>'22'!F12</f>
        <v>5.2749999999999995</v>
      </c>
      <c r="X16" s="76">
        <f>'23'!F12</f>
        <v>4.4749999999999996</v>
      </c>
      <c r="Y16" s="76">
        <f>'24'!F12</f>
        <v>11.249999999999998</v>
      </c>
      <c r="Z16" s="76">
        <f>'25'!F12</f>
        <v>3.3375000000000004</v>
      </c>
      <c r="AA16" s="76">
        <f>'26'!F12</f>
        <v>0.125</v>
      </c>
      <c r="AB16" s="76">
        <f>'27'!F12</f>
        <v>0</v>
      </c>
      <c r="AC16" s="76">
        <f>'28'!F12</f>
        <v>0</v>
      </c>
      <c r="AD16" s="76">
        <f>'29'!F12</f>
        <v>1.6874999999999998</v>
      </c>
      <c r="AE16" s="76">
        <f>'30'!F12</f>
        <v>43.037500000000001</v>
      </c>
      <c r="AF16" s="19">
        <f>AVERAGE(AF8:AF15)</f>
        <v>120.88250000000001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1.6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1.8</v>
      </c>
      <c r="I17" s="94">
        <f>'08'!F13</f>
        <v>3.2</v>
      </c>
      <c r="J17" s="94">
        <f>'09'!F13</f>
        <v>0</v>
      </c>
      <c r="K17" s="94">
        <f>'10'!F13</f>
        <v>0</v>
      </c>
      <c r="L17" s="94">
        <f>'11'!F13</f>
        <v>8.4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0.8</v>
      </c>
      <c r="Q17" s="94">
        <f>'16'!F13</f>
        <v>0</v>
      </c>
      <c r="R17" s="94">
        <f>'17'!F13</f>
        <v>0</v>
      </c>
      <c r="S17" s="94">
        <f>'18'!F13</f>
        <v>20</v>
      </c>
      <c r="T17" s="94">
        <f>'19'!F13</f>
        <v>11.4</v>
      </c>
      <c r="U17" s="94">
        <f>'20'!F13</f>
        <v>0</v>
      </c>
      <c r="V17" s="94">
        <f>'21'!F13</f>
        <v>0</v>
      </c>
      <c r="W17" s="94">
        <f>'22'!F13</f>
        <v>11.2</v>
      </c>
      <c r="X17" s="94">
        <f>'23'!F13</f>
        <v>12</v>
      </c>
      <c r="Y17" s="94">
        <f>'24'!F13</f>
        <v>17</v>
      </c>
      <c r="Z17" s="94">
        <f>'25'!F13</f>
        <v>0.4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17.399999999999999</v>
      </c>
      <c r="AE17" s="94">
        <f>'30'!F13</f>
        <v>48.9</v>
      </c>
      <c r="AF17" s="94">
        <f t="shared" ref="AF17:AF27" si="1">SUM(B17:AE17)</f>
        <v>154.1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2.2000000000000002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5.5</v>
      </c>
      <c r="I18" s="94">
        <f>'08'!F14</f>
        <v>4.95</v>
      </c>
      <c r="J18" s="94">
        <f>'09'!F14</f>
        <v>0.3</v>
      </c>
      <c r="K18" s="94">
        <f>'10'!F14</f>
        <v>1.7</v>
      </c>
      <c r="L18" s="94">
        <f>'11'!F14</f>
        <v>0</v>
      </c>
      <c r="M18" s="94">
        <f>'12'!F14</f>
        <v>0</v>
      </c>
      <c r="N18" s="94">
        <f>'13'!F14</f>
        <v>0.7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20</v>
      </c>
      <c r="T18" s="94">
        <f>'19'!F14</f>
        <v>14.5</v>
      </c>
      <c r="U18" s="94">
        <f>'20'!F14</f>
        <v>0</v>
      </c>
      <c r="V18" s="94">
        <f>'21'!F14</f>
        <v>0</v>
      </c>
      <c r="W18" s="94">
        <f>'22'!F14</f>
        <v>15.3</v>
      </c>
      <c r="X18" s="94">
        <f>'23'!F14</f>
        <v>0</v>
      </c>
      <c r="Y18" s="94">
        <f>'24'!F14</f>
        <v>15.9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11.2</v>
      </c>
      <c r="AE18" s="94">
        <f>'30'!F14</f>
        <v>57.4</v>
      </c>
      <c r="AF18" s="94">
        <f t="shared" si="1"/>
        <v>149.65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3.6</v>
      </c>
      <c r="I19" s="94">
        <f>'08'!F15</f>
        <v>3.8</v>
      </c>
      <c r="J19" s="94">
        <f>'09'!F15</f>
        <v>1.4</v>
      </c>
      <c r="K19" s="94">
        <f>'10'!F15</f>
        <v>1.8</v>
      </c>
      <c r="L19" s="94">
        <f>'11'!F15</f>
        <v>0.4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0.2</v>
      </c>
      <c r="Q19" s="94">
        <f>'16'!F15</f>
        <v>0</v>
      </c>
      <c r="R19" s="94">
        <f>'17'!F15</f>
        <v>0</v>
      </c>
      <c r="S19" s="94">
        <f>'18'!F15</f>
        <v>18.399999999999999</v>
      </c>
      <c r="T19" s="94">
        <f>'19'!F15</f>
        <v>17</v>
      </c>
      <c r="U19" s="94">
        <f>'20'!F15</f>
        <v>0</v>
      </c>
      <c r="V19" s="94">
        <f>'21'!F15</f>
        <v>0</v>
      </c>
      <c r="W19" s="94">
        <f>'22'!F15</f>
        <v>6.4</v>
      </c>
      <c r="X19" s="94">
        <f>'23'!F15</f>
        <v>3.8000000000000003</v>
      </c>
      <c r="Y19" s="94">
        <f>'24'!F15</f>
        <v>12.8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17.622199999999999</v>
      </c>
      <c r="AE19" s="94">
        <f>'30'!F15</f>
        <v>35.799999999999997</v>
      </c>
      <c r="AF19" s="94">
        <f t="shared" si="1"/>
        <v>123.02219999999998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4</v>
      </c>
      <c r="I20" s="94">
        <f>'08'!F16</f>
        <v>4.3</v>
      </c>
      <c r="J20" s="94">
        <f>'09'!F16</f>
        <v>0.8</v>
      </c>
      <c r="K20" s="94">
        <f>'10'!F16</f>
        <v>4</v>
      </c>
      <c r="L20" s="94">
        <f>'11'!F16</f>
        <v>6.2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0.2</v>
      </c>
      <c r="Q20" s="94">
        <f>'16'!F16</f>
        <v>0</v>
      </c>
      <c r="R20" s="94">
        <f>'17'!F16</f>
        <v>0</v>
      </c>
      <c r="S20" s="94">
        <f>'18'!F16</f>
        <v>17</v>
      </c>
      <c r="T20" s="94">
        <f>'19'!F16</f>
        <v>15.7</v>
      </c>
      <c r="U20" s="94">
        <f>'20'!F16</f>
        <v>0</v>
      </c>
      <c r="V20" s="94">
        <f>'21'!F16</f>
        <v>0</v>
      </c>
      <c r="W20" s="94">
        <f>'22'!F16</f>
        <v>8.1999999999999993</v>
      </c>
      <c r="X20" s="94">
        <f>'23'!F16</f>
        <v>3.5</v>
      </c>
      <c r="Y20" s="94">
        <f>'24'!F16</f>
        <v>14.299999999999999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14.8</v>
      </c>
      <c r="AE20" s="94">
        <f>'30'!F16</f>
        <v>40.799999999999997</v>
      </c>
      <c r="AF20" s="94">
        <f t="shared" si="1"/>
        <v>133.80000000000001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2.8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4</v>
      </c>
      <c r="I21" s="94">
        <f>'08'!F17</f>
        <v>5</v>
      </c>
      <c r="J21" s="94">
        <f>'09'!F17</f>
        <v>0.5</v>
      </c>
      <c r="K21" s="94">
        <f>'10'!F17</f>
        <v>8.5</v>
      </c>
      <c r="L21" s="94">
        <f>'11'!F17</f>
        <v>0</v>
      </c>
      <c r="M21" s="94">
        <f>'12'!F17</f>
        <v>0</v>
      </c>
      <c r="N21" s="94">
        <f>'13'!F17</f>
        <v>7</v>
      </c>
      <c r="O21" s="94">
        <f>'14'!F17</f>
        <v>0</v>
      </c>
      <c r="P21" s="94">
        <f>'15'!F17</f>
        <v>8.5</v>
      </c>
      <c r="Q21" s="94">
        <f>'16'!F17</f>
        <v>0</v>
      </c>
      <c r="R21" s="94">
        <f>'17'!F17</f>
        <v>0</v>
      </c>
      <c r="S21" s="94">
        <f>'18'!F17</f>
        <v>13.5</v>
      </c>
      <c r="T21" s="94">
        <f>'19'!F17</f>
        <v>11.8</v>
      </c>
      <c r="U21" s="94">
        <f>'20'!F17</f>
        <v>0</v>
      </c>
      <c r="V21" s="94">
        <f>'21'!F17</f>
        <v>0</v>
      </c>
      <c r="W21" s="94">
        <f>'22'!F17</f>
        <v>15.799999999999999</v>
      </c>
      <c r="X21" s="94">
        <f>'23'!F17</f>
        <v>0</v>
      </c>
      <c r="Y21" s="94">
        <f>'24'!F17</f>
        <v>15.5</v>
      </c>
      <c r="Z21" s="94">
        <f>'25'!F17</f>
        <v>0.2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12.5</v>
      </c>
      <c r="AE21" s="94">
        <f>'30'!F17</f>
        <v>51</v>
      </c>
      <c r="AF21" s="94">
        <f t="shared" si="1"/>
        <v>156.6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2.6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3.0000000000000004</v>
      </c>
      <c r="J22" s="94">
        <f>'09'!F18</f>
        <v>0</v>
      </c>
      <c r="K22" s="94">
        <f>'10'!F18</f>
        <v>0.2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1.2</v>
      </c>
      <c r="Q22" s="94">
        <f>'16'!F18</f>
        <v>0</v>
      </c>
      <c r="R22" s="94">
        <f>'17'!F18</f>
        <v>0</v>
      </c>
      <c r="S22" s="94">
        <f>'18'!F18</f>
        <v>16.8</v>
      </c>
      <c r="T22" s="94">
        <f>'19'!F18</f>
        <v>16</v>
      </c>
      <c r="U22" s="94">
        <f>'20'!F18</f>
        <v>0</v>
      </c>
      <c r="V22" s="94">
        <f>'21'!F18</f>
        <v>0</v>
      </c>
      <c r="W22" s="94">
        <f>'22'!F18</f>
        <v>4.2</v>
      </c>
      <c r="X22" s="94">
        <f>'23'!F18</f>
        <v>1.8</v>
      </c>
      <c r="Y22" s="94">
        <f>'24'!F18</f>
        <v>11.8</v>
      </c>
      <c r="Z22" s="94">
        <f>'25'!F18</f>
        <v>1.4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7.2</v>
      </c>
      <c r="AE22" s="94">
        <f>'30'!F18</f>
        <v>42.4</v>
      </c>
      <c r="AF22" s="94">
        <f t="shared" si="1"/>
        <v>108.6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2.6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3.6</v>
      </c>
      <c r="I23" s="94">
        <f>'08'!F19</f>
        <v>6</v>
      </c>
      <c r="J23" s="94">
        <f>'09'!F19</f>
        <v>0.2</v>
      </c>
      <c r="K23" s="94">
        <f>'10'!F19</f>
        <v>0.4</v>
      </c>
      <c r="L23" s="94">
        <f>'11'!F19</f>
        <v>7</v>
      </c>
      <c r="M23" s="94">
        <f>'12'!F19</f>
        <v>0</v>
      </c>
      <c r="N23" s="94">
        <f>'13'!F19</f>
        <v>1.4</v>
      </c>
      <c r="O23" s="94">
        <f>'14'!F19</f>
        <v>0</v>
      </c>
      <c r="P23" s="94">
        <f>'15'!F19</f>
        <v>3.8</v>
      </c>
      <c r="Q23" s="94">
        <f>'16'!F19</f>
        <v>0</v>
      </c>
      <c r="R23" s="94">
        <f>'17'!F19</f>
        <v>0</v>
      </c>
      <c r="S23" s="94">
        <f>'18'!F19</f>
        <v>19.8</v>
      </c>
      <c r="T23" s="94">
        <f>'19'!F19</f>
        <v>12.399999999999999</v>
      </c>
      <c r="U23" s="94">
        <f>'20'!F19</f>
        <v>0</v>
      </c>
      <c r="V23" s="94">
        <f>'21'!F19</f>
        <v>0</v>
      </c>
      <c r="W23" s="94">
        <f>'22'!F19</f>
        <v>11.6</v>
      </c>
      <c r="X23" s="94">
        <f>'23'!F19</f>
        <v>0.2</v>
      </c>
      <c r="Y23" s="94">
        <f>'24'!F19</f>
        <v>15.399999999999999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8.4</v>
      </c>
      <c r="AE23" s="94">
        <f>'30'!F19</f>
        <v>72.400000000000006</v>
      </c>
      <c r="AF23" s="94">
        <f t="shared" si="1"/>
        <v>165.20000000000002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0.2</v>
      </c>
      <c r="C24" s="94">
        <f>'02'!F20</f>
        <v>0</v>
      </c>
      <c r="D24" s="94">
        <f>'03'!F20</f>
        <v>1.8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9.1999999999999993</v>
      </c>
      <c r="I24" s="94">
        <f>'08'!F20</f>
        <v>7.6</v>
      </c>
      <c r="J24" s="94">
        <f>'09'!F20</f>
        <v>0.5</v>
      </c>
      <c r="K24" s="94">
        <f>'10'!F20</f>
        <v>3</v>
      </c>
      <c r="L24" s="94">
        <f>'11'!F20</f>
        <v>19.2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0.5</v>
      </c>
      <c r="Q24" s="94">
        <f>'16'!F20</f>
        <v>0</v>
      </c>
      <c r="R24" s="94">
        <f>'17'!F20</f>
        <v>0</v>
      </c>
      <c r="S24" s="94">
        <f>'18'!F20</f>
        <v>20.2</v>
      </c>
      <c r="T24" s="94">
        <f>'19'!F20</f>
        <v>16.5</v>
      </c>
      <c r="U24" s="94">
        <f>'20'!F20</f>
        <v>0</v>
      </c>
      <c r="V24" s="94">
        <f>'21'!F20</f>
        <v>0</v>
      </c>
      <c r="W24" s="94">
        <f>'22'!F20</f>
        <v>18</v>
      </c>
      <c r="X24" s="94">
        <f>'23'!F20</f>
        <v>6.2</v>
      </c>
      <c r="Y24" s="94">
        <f>'24'!F20</f>
        <v>17.899999999999999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14</v>
      </c>
      <c r="AE24" s="94">
        <f>'30'!F20</f>
        <v>42.5</v>
      </c>
      <c r="AF24" s="94">
        <f t="shared" si="1"/>
        <v>177.3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0.2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0.2</v>
      </c>
      <c r="I25" s="94">
        <f>'08'!F21</f>
        <v>0</v>
      </c>
      <c r="J25" s="94">
        <f>'09'!F21</f>
        <v>0</v>
      </c>
      <c r="K25" s="94">
        <f>'10'!F21</f>
        <v>7.8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20.8</v>
      </c>
      <c r="T25" s="94">
        <f>'19'!F21</f>
        <v>10.799999999999999</v>
      </c>
      <c r="U25" s="94">
        <f>'20'!F21</f>
        <v>0</v>
      </c>
      <c r="V25" s="94">
        <f>'21'!F21</f>
        <v>0</v>
      </c>
      <c r="W25" s="94">
        <f>'22'!F21</f>
        <v>0.2</v>
      </c>
      <c r="X25" s="94">
        <f>'23'!F21</f>
        <v>0</v>
      </c>
      <c r="Y25" s="94">
        <f>'24'!F21</f>
        <v>3.2</v>
      </c>
      <c r="Z25" s="94">
        <f>'25'!F21</f>
        <v>0.2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30.4</v>
      </c>
      <c r="AE25" s="94">
        <f>'30'!F21</f>
        <v>74.599999999999994</v>
      </c>
      <c r="AF25" s="94">
        <f t="shared" si="1"/>
        <v>148.4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1.25</v>
      </c>
      <c r="I26" s="94">
        <f>'08'!F22</f>
        <v>1.9</v>
      </c>
      <c r="J26" s="94">
        <f>'09'!F22</f>
        <v>0.7</v>
      </c>
      <c r="K26" s="94">
        <f>'10'!F22</f>
        <v>5.9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17.149999999999999</v>
      </c>
      <c r="T26" s="94">
        <f>'19'!F22</f>
        <v>12.299999999999999</v>
      </c>
      <c r="U26" s="94">
        <f>'20'!F22</f>
        <v>0</v>
      </c>
      <c r="V26" s="94">
        <f>'21'!F22</f>
        <v>0</v>
      </c>
      <c r="W26" s="94">
        <f>'22'!F22</f>
        <v>5</v>
      </c>
      <c r="X26" s="94">
        <f>'23'!F22</f>
        <v>0.1</v>
      </c>
      <c r="Y26" s="94">
        <f>'24'!F22</f>
        <v>13.399999999999999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25.55</v>
      </c>
      <c r="AE26" s="94">
        <f>'30'!F22</f>
        <v>59.15</v>
      </c>
      <c r="AF26" s="94">
        <f t="shared" si="1"/>
        <v>142.4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1.5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1.8</v>
      </c>
      <c r="J27" s="94">
        <f>'09'!F23</f>
        <v>2.8</v>
      </c>
      <c r="K27" s="94">
        <f>'10'!F23</f>
        <v>1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1</v>
      </c>
      <c r="Q27" s="94">
        <f>'16'!F23</f>
        <v>0</v>
      </c>
      <c r="R27" s="94">
        <f>'17'!F23</f>
        <v>0</v>
      </c>
      <c r="S27" s="94">
        <f>'18'!F23</f>
        <v>28.2</v>
      </c>
      <c r="T27" s="94">
        <f>'19'!F23</f>
        <v>22.599999999999998</v>
      </c>
      <c r="U27" s="94">
        <f>'20'!F23</f>
        <v>0</v>
      </c>
      <c r="V27" s="94">
        <f>'21'!F23</f>
        <v>0</v>
      </c>
      <c r="W27" s="94">
        <f>'22'!F23</f>
        <v>11.2</v>
      </c>
      <c r="X27" s="94">
        <f>'23'!F23</f>
        <v>26.5</v>
      </c>
      <c r="Y27" s="94">
        <f>'24'!F23</f>
        <v>15.2</v>
      </c>
      <c r="Z27" s="94">
        <f>'25'!F23</f>
        <v>0.2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13.2</v>
      </c>
      <c r="AE27" s="94">
        <f>'30'!F23</f>
        <v>59.800000000000004</v>
      </c>
      <c r="AF27" s="94">
        <f t="shared" si="1"/>
        <v>185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1.8181818181818184E-2</v>
      </c>
      <c r="C28" s="76">
        <f>'02'!F24</f>
        <v>0</v>
      </c>
      <c r="D28" s="76">
        <f>'03'!F24</f>
        <v>1.3909090909090909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3.0136363636363637</v>
      </c>
      <c r="I28" s="76">
        <f>'08'!F24</f>
        <v>3.7772727272727269</v>
      </c>
      <c r="J28" s="76">
        <f>'09'!F24</f>
        <v>0.65454545454545454</v>
      </c>
      <c r="K28" s="76">
        <f>'10'!F24</f>
        <v>3.1181818181818177</v>
      </c>
      <c r="L28" s="76">
        <f>'11'!F24</f>
        <v>3.7454545454545456</v>
      </c>
      <c r="M28" s="76">
        <f>'12'!F24</f>
        <v>0</v>
      </c>
      <c r="N28" s="76">
        <f>'13'!F24</f>
        <v>0.82727272727272727</v>
      </c>
      <c r="O28" s="76">
        <f>'14'!F24</f>
        <v>0</v>
      </c>
      <c r="P28" s="76">
        <f>'15'!F24</f>
        <v>1.4727272727272727</v>
      </c>
      <c r="Q28" s="76">
        <f>'16'!F24</f>
        <v>0</v>
      </c>
      <c r="R28" s="76">
        <f>'17'!F24</f>
        <v>0</v>
      </c>
      <c r="S28" s="76">
        <f>'18'!F24</f>
        <v>19.259090909090908</v>
      </c>
      <c r="T28" s="76">
        <f>'19'!F24</f>
        <v>14.636363636363633</v>
      </c>
      <c r="U28" s="76">
        <f>'20'!F24</f>
        <v>0</v>
      </c>
      <c r="V28" s="76">
        <f>'21'!F24</f>
        <v>0</v>
      </c>
      <c r="W28" s="76">
        <f>'22'!F24</f>
        <v>9.7363636363636363</v>
      </c>
      <c r="X28" s="76">
        <f>'23'!F24</f>
        <v>4.918181818181818</v>
      </c>
      <c r="Y28" s="76">
        <f>'24'!F24</f>
        <v>13.854545454545452</v>
      </c>
      <c r="Z28" s="76">
        <f>'25'!F24</f>
        <v>0.21818181818181823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15.661109090909092</v>
      </c>
      <c r="AE28" s="76">
        <f>'30'!F24</f>
        <v>53.159090909090899</v>
      </c>
      <c r="AF28" s="19">
        <f>AVERAGE(AF17:AF27)</f>
        <v>149.4611090909091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2.2000000000000002</v>
      </c>
      <c r="E29" s="94">
        <f>'04'!F25</f>
        <v>0</v>
      </c>
      <c r="F29" s="94">
        <f>'05'!F25</f>
        <v>0.3</v>
      </c>
      <c r="G29" s="94">
        <f>'06'!F25</f>
        <v>0</v>
      </c>
      <c r="H29" s="94">
        <f>'07'!F25</f>
        <v>2.5</v>
      </c>
      <c r="I29" s="94">
        <f>'08'!F25</f>
        <v>0.3</v>
      </c>
      <c r="J29" s="94">
        <f>'09'!F25</f>
        <v>0</v>
      </c>
      <c r="K29" s="94">
        <f>'10'!F25</f>
        <v>2.5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7.2</v>
      </c>
      <c r="Q29" s="94">
        <f>'16'!F25</f>
        <v>0</v>
      </c>
      <c r="R29" s="94">
        <f>'17'!F25</f>
        <v>0</v>
      </c>
      <c r="S29" s="94">
        <f>'18'!F25</f>
        <v>20</v>
      </c>
      <c r="T29" s="94">
        <f>'19'!F25</f>
        <v>19.7</v>
      </c>
      <c r="U29" s="94">
        <f>'20'!F25</f>
        <v>0</v>
      </c>
      <c r="V29" s="94">
        <f>'21'!F25</f>
        <v>0</v>
      </c>
      <c r="W29" s="94">
        <f>'22'!F25</f>
        <v>10</v>
      </c>
      <c r="X29" s="94">
        <f>'23'!F25</f>
        <v>0.8</v>
      </c>
      <c r="Y29" s="94">
        <f>'24'!F25</f>
        <v>16.5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2</v>
      </c>
      <c r="AE29" s="94">
        <f>'30'!F25</f>
        <v>45.400000000000006</v>
      </c>
      <c r="AF29" s="94">
        <f>SUM(B29:AE29)</f>
        <v>129.4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2.6</v>
      </c>
      <c r="E30" s="94">
        <f>'04'!F26</f>
        <v>0</v>
      </c>
      <c r="F30" s="94">
        <f>'05'!F26</f>
        <v>0.2</v>
      </c>
      <c r="G30" s="94">
        <f>'06'!F26</f>
        <v>0</v>
      </c>
      <c r="H30" s="94">
        <f>'07'!F26</f>
        <v>0</v>
      </c>
      <c r="I30" s="94">
        <f>'08'!F26</f>
        <v>1.8</v>
      </c>
      <c r="J30" s="94">
        <f>'09'!F26</f>
        <v>0</v>
      </c>
      <c r="K30" s="94">
        <f>'10'!F26</f>
        <v>0.2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4.8</v>
      </c>
      <c r="Q30" s="94">
        <f>'16'!F26</f>
        <v>0</v>
      </c>
      <c r="R30" s="94">
        <f>'17'!F26</f>
        <v>0</v>
      </c>
      <c r="S30" s="94">
        <f>'18'!F26</f>
        <v>13.2</v>
      </c>
      <c r="T30" s="94">
        <f>'19'!F26</f>
        <v>21.999999999999996</v>
      </c>
      <c r="U30" s="94">
        <f>'20'!F26</f>
        <v>0</v>
      </c>
      <c r="V30" s="94">
        <f>'21'!F26</f>
        <v>0</v>
      </c>
      <c r="W30" s="94">
        <f>'22'!F26</f>
        <v>2.2000000000000002</v>
      </c>
      <c r="X30" s="94">
        <f>'23'!F26</f>
        <v>4</v>
      </c>
      <c r="Y30" s="94">
        <f>'24'!F26</f>
        <v>14.5</v>
      </c>
      <c r="Z30" s="94">
        <f>'25'!F26</f>
        <v>0.6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6.2</v>
      </c>
      <c r="AE30" s="94">
        <f>'30'!F26</f>
        <v>30</v>
      </c>
      <c r="AF30" s="94">
        <f>SUM(B30:AE30)</f>
        <v>102.3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2.4000000000000004</v>
      </c>
      <c r="E31" s="76">
        <f>'04'!F27</f>
        <v>0</v>
      </c>
      <c r="F31" s="76">
        <f>'05'!F27</f>
        <v>0.25</v>
      </c>
      <c r="G31" s="76">
        <f>'06'!F27</f>
        <v>0</v>
      </c>
      <c r="H31" s="76">
        <f>'07'!F27</f>
        <v>1.25</v>
      </c>
      <c r="I31" s="76">
        <f>'08'!F27</f>
        <v>1.05</v>
      </c>
      <c r="J31" s="76">
        <f>'09'!F27</f>
        <v>0</v>
      </c>
      <c r="K31" s="76">
        <f>'10'!F27</f>
        <v>1.35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6</v>
      </c>
      <c r="Q31" s="76">
        <f>'16'!F27</f>
        <v>0</v>
      </c>
      <c r="R31" s="76">
        <f>'17'!F27</f>
        <v>0</v>
      </c>
      <c r="S31" s="76">
        <f>'18'!F27</f>
        <v>16.600000000000001</v>
      </c>
      <c r="T31" s="76">
        <f>'19'!F27</f>
        <v>20.849999999999998</v>
      </c>
      <c r="U31" s="76">
        <f>'20'!F27</f>
        <v>0</v>
      </c>
      <c r="V31" s="76">
        <f>'21'!F27</f>
        <v>0</v>
      </c>
      <c r="W31" s="76">
        <f>'22'!F27</f>
        <v>6.1</v>
      </c>
      <c r="X31" s="76">
        <f>'23'!F27</f>
        <v>2.4</v>
      </c>
      <c r="Y31" s="76">
        <f>'24'!F27</f>
        <v>15.5</v>
      </c>
      <c r="Z31" s="76">
        <f>'25'!F27</f>
        <v>0.3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4.0999999999999996</v>
      </c>
      <c r="AE31" s="76">
        <f>'30'!F27</f>
        <v>37.700000000000003</v>
      </c>
      <c r="AF31" s="19">
        <f>AVERAGE(AF29:AF30)</f>
        <v>115.85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2.2999999999999998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0.5</v>
      </c>
      <c r="J32" s="94">
        <f>'09'!F28</f>
        <v>0</v>
      </c>
      <c r="K32" s="94">
        <f>'10'!F28</f>
        <v>2.6</v>
      </c>
      <c r="L32" s="94">
        <f>'11'!F28</f>
        <v>0</v>
      </c>
      <c r="M32" s="94">
        <f>'12'!F28</f>
        <v>0</v>
      </c>
      <c r="N32" s="94">
        <f>'13'!F28</f>
        <v>3.6</v>
      </c>
      <c r="O32" s="94">
        <f>'14'!F28</f>
        <v>0</v>
      </c>
      <c r="P32" s="94">
        <f>'15'!F28</f>
        <v>18.600000000000001</v>
      </c>
      <c r="Q32" s="94">
        <f>'16'!F28</f>
        <v>0</v>
      </c>
      <c r="R32" s="94">
        <f>'17'!F28</f>
        <v>0</v>
      </c>
      <c r="S32" s="94">
        <f>'18'!F28</f>
        <v>18.7</v>
      </c>
      <c r="T32" s="94">
        <f>'19'!F28</f>
        <v>8.1</v>
      </c>
      <c r="U32" s="94">
        <f>'20'!F28</f>
        <v>0</v>
      </c>
      <c r="V32" s="94">
        <f>'21'!F28</f>
        <v>0</v>
      </c>
      <c r="W32" s="94">
        <f>'22'!F28</f>
        <v>3.7</v>
      </c>
      <c r="X32" s="94">
        <f>'23'!F28</f>
        <v>0.1</v>
      </c>
      <c r="Y32" s="94">
        <f>'24'!F28</f>
        <v>12.999999999999998</v>
      </c>
      <c r="Z32" s="94">
        <f>'25'!F28</f>
        <v>0.4</v>
      </c>
      <c r="AA32" s="94">
        <f>'26'!F28</f>
        <v>0.1</v>
      </c>
      <c r="AB32" s="94">
        <f>'27'!F28</f>
        <v>0</v>
      </c>
      <c r="AC32" s="94">
        <f>'28'!F28</f>
        <v>0</v>
      </c>
      <c r="AD32" s="94">
        <f>'29'!F28</f>
        <v>8</v>
      </c>
      <c r="AE32" s="94">
        <f>'30'!F28</f>
        <v>35.299999999999997</v>
      </c>
      <c r="AF32" s="94">
        <f>SUM(B32:AE32)</f>
        <v>115</v>
      </c>
      <c r="AI32" s="14"/>
      <c r="AJ32" s="17"/>
    </row>
    <row r="33" spans="1:36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2.8</v>
      </c>
      <c r="E33" s="94">
        <f>'04'!F29</f>
        <v>0</v>
      </c>
      <c r="F33" s="94">
        <f>'05'!F29</f>
        <v>0.3</v>
      </c>
      <c r="G33" s="94">
        <f>'06'!F29</f>
        <v>0</v>
      </c>
      <c r="H33" s="94">
        <f>'07'!F29</f>
        <v>0</v>
      </c>
      <c r="I33" s="94">
        <f>'08'!F29</f>
        <v>7.2</v>
      </c>
      <c r="J33" s="94">
        <f>'09'!F29</f>
        <v>2.2000000000000002</v>
      </c>
      <c r="K33" s="94">
        <f>'10'!F29</f>
        <v>0.6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0.4</v>
      </c>
      <c r="Q33" s="94">
        <f>'16'!F29</f>
        <v>0</v>
      </c>
      <c r="R33" s="94">
        <f>'17'!F29</f>
        <v>0</v>
      </c>
      <c r="S33" s="94">
        <f>'18'!F29</f>
        <v>18.600000000000001</v>
      </c>
      <c r="T33" s="94">
        <f>'19'!F29</f>
        <v>21.8</v>
      </c>
      <c r="U33" s="94">
        <f>'20'!F29</f>
        <v>0</v>
      </c>
      <c r="V33" s="94">
        <f>'21'!F29</f>
        <v>0</v>
      </c>
      <c r="W33" s="94">
        <f>'22'!F29</f>
        <v>0.2</v>
      </c>
      <c r="X33" s="94">
        <f>'23'!F29</f>
        <v>1.8</v>
      </c>
      <c r="Y33" s="94">
        <f>'24'!F29</f>
        <v>3</v>
      </c>
      <c r="Z33" s="94">
        <f>'25'!F29</f>
        <v>1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0.4</v>
      </c>
      <c r="AE33" s="94">
        <f>'30'!F29</f>
        <v>45</v>
      </c>
      <c r="AF33" s="94">
        <f>SUM(B33:AE33)</f>
        <v>105.30000000000001</v>
      </c>
      <c r="AI33" s="14"/>
      <c r="AJ33" s="17"/>
    </row>
    <row r="34" spans="1:36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2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0.2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23.5</v>
      </c>
      <c r="Q34" s="94">
        <f>'16'!F30</f>
        <v>0</v>
      </c>
      <c r="R34" s="94">
        <f>'17'!F30</f>
        <v>0</v>
      </c>
      <c r="S34" s="94">
        <f>'18'!F30</f>
        <v>26.5</v>
      </c>
      <c r="T34" s="94">
        <f>'19'!F30</f>
        <v>19.7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0.4</v>
      </c>
      <c r="Y34" s="94">
        <f>'24'!F30</f>
        <v>15</v>
      </c>
      <c r="Z34" s="94">
        <f>'25'!F30</f>
        <v>4.2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6.5</v>
      </c>
      <c r="AE34" s="94">
        <f>'30'!F30</f>
        <v>61.4</v>
      </c>
      <c r="AF34" s="94">
        <f>SUM(B34:AE34)</f>
        <v>159.4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2.3666666666666667</v>
      </c>
      <c r="E35" s="76">
        <f>'04'!F31</f>
        <v>0</v>
      </c>
      <c r="F35" s="76">
        <f>'05'!F31</f>
        <v>9.9999999999999992E-2</v>
      </c>
      <c r="G35" s="76">
        <f>'06'!F31</f>
        <v>0</v>
      </c>
      <c r="H35" s="76">
        <f>'07'!F31</f>
        <v>0</v>
      </c>
      <c r="I35" s="76">
        <f>'08'!F31</f>
        <v>2.5666666666666669</v>
      </c>
      <c r="J35" s="76">
        <f>'09'!F31</f>
        <v>0.73333333333333339</v>
      </c>
      <c r="K35" s="76">
        <f>'10'!F31</f>
        <v>1.1333333333333335</v>
      </c>
      <c r="L35" s="76">
        <f>'11'!F31</f>
        <v>0</v>
      </c>
      <c r="M35" s="76">
        <f>'12'!F31</f>
        <v>0</v>
      </c>
      <c r="N35" s="76">
        <f>'13'!F31</f>
        <v>1.2</v>
      </c>
      <c r="O35" s="76">
        <f>'14'!F31</f>
        <v>0</v>
      </c>
      <c r="P35" s="76">
        <f>'15'!F31</f>
        <v>14.166666666666666</v>
      </c>
      <c r="Q35" s="76">
        <f>'16'!F31</f>
        <v>0</v>
      </c>
      <c r="R35" s="76">
        <f>'17'!F31</f>
        <v>0</v>
      </c>
      <c r="S35" s="76">
        <f>'18'!F31</f>
        <v>21.266666666666666</v>
      </c>
      <c r="T35" s="76">
        <f>'19'!F31</f>
        <v>16.533333333333331</v>
      </c>
      <c r="U35" s="76">
        <f>'20'!F31</f>
        <v>0</v>
      </c>
      <c r="V35" s="76">
        <f>'21'!F31</f>
        <v>0</v>
      </c>
      <c r="W35" s="76">
        <f>'22'!F31</f>
        <v>1.3</v>
      </c>
      <c r="X35" s="76">
        <f>'23'!F31</f>
        <v>0.76666666666666672</v>
      </c>
      <c r="Y35" s="76">
        <f>'24'!F31</f>
        <v>10.333333333333334</v>
      </c>
      <c r="Z35" s="76">
        <f>'25'!F31</f>
        <v>1.8666666666666665</v>
      </c>
      <c r="AA35" s="76">
        <f>'26'!F31</f>
        <v>3.3333333333333333E-2</v>
      </c>
      <c r="AB35" s="76">
        <f>'27'!F31</f>
        <v>0</v>
      </c>
      <c r="AC35" s="76">
        <f>'28'!F31</f>
        <v>0</v>
      </c>
      <c r="AD35" s="76">
        <f>'29'!F31</f>
        <v>4.9666666666666668</v>
      </c>
      <c r="AE35" s="76">
        <f>'30'!F31</f>
        <v>47.233333333333327</v>
      </c>
      <c r="AF35" s="19">
        <f>AVERAGE(AF32:AF34)</f>
        <v>126.56666666666668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0.4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0.4</v>
      </c>
      <c r="J36" s="94">
        <f>'09'!F32</f>
        <v>0</v>
      </c>
      <c r="K36" s="94">
        <f>'10'!F32</f>
        <v>0.6</v>
      </c>
      <c r="L36" s="94">
        <f>'11'!F32</f>
        <v>0</v>
      </c>
      <c r="M36" s="94">
        <f>'12'!F32</f>
        <v>0</v>
      </c>
      <c r="N36" s="94">
        <f>'13'!F32</f>
        <v>5.4</v>
      </c>
      <c r="O36" s="94">
        <f>'14'!F32</f>
        <v>0</v>
      </c>
      <c r="P36" s="94">
        <f>'15'!F32</f>
        <v>5.6000000000000005</v>
      </c>
      <c r="Q36" s="94">
        <f>'16'!F32</f>
        <v>0</v>
      </c>
      <c r="R36" s="94">
        <f>'17'!F32</f>
        <v>0</v>
      </c>
      <c r="S36" s="94">
        <f>'18'!F32</f>
        <v>16</v>
      </c>
      <c r="T36" s="94">
        <f>'19'!F32</f>
        <v>12.8</v>
      </c>
      <c r="U36" s="94">
        <f>'20'!F32</f>
        <v>0</v>
      </c>
      <c r="V36" s="94">
        <f>'21'!F32</f>
        <v>0</v>
      </c>
      <c r="W36" s="94">
        <f>'22'!F32</f>
        <v>9.6</v>
      </c>
      <c r="X36" s="94">
        <f>'23'!F32</f>
        <v>0.4</v>
      </c>
      <c r="Y36" s="94">
        <f>'24'!F32</f>
        <v>14.999999999999998</v>
      </c>
      <c r="Z36" s="94">
        <f>'25'!F32</f>
        <v>0</v>
      </c>
      <c r="AA36" s="94">
        <f>'26'!F32</f>
        <v>0.4</v>
      </c>
      <c r="AB36" s="94">
        <f>'27'!F32</f>
        <v>0</v>
      </c>
      <c r="AC36" s="94">
        <f>'28'!F32</f>
        <v>0</v>
      </c>
      <c r="AD36" s="94">
        <f>'29'!F32</f>
        <v>18.2</v>
      </c>
      <c r="AE36" s="94">
        <f>'30'!F32</f>
        <v>36.4</v>
      </c>
      <c r="AF36" s="94">
        <f t="shared" ref="AF36:AF44" si="2">SUM(B36:AE36)</f>
        <v>121.20000000000002</v>
      </c>
      <c r="AG36" s="131">
        <f>MAX(B8:AE44)</f>
        <v>74.599999999999994</v>
      </c>
      <c r="AI36" s="14"/>
      <c r="AJ36" s="14"/>
    </row>
    <row r="37" spans="1:36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0.2</v>
      </c>
      <c r="E37" s="94">
        <f>'04'!F33</f>
        <v>0</v>
      </c>
      <c r="F37" s="94">
        <f>'05'!F33</f>
        <v>0.2</v>
      </c>
      <c r="G37" s="94">
        <f>'06'!F33</f>
        <v>0</v>
      </c>
      <c r="H37" s="94">
        <f>'07'!F33</f>
        <v>0.4</v>
      </c>
      <c r="I37" s="94">
        <f>'08'!F33</f>
        <v>1</v>
      </c>
      <c r="J37" s="94">
        <f>'09'!F33</f>
        <v>0</v>
      </c>
      <c r="K37" s="94">
        <f>'10'!F33</f>
        <v>2.6</v>
      </c>
      <c r="L37" s="94">
        <f>'11'!F33</f>
        <v>0</v>
      </c>
      <c r="M37" s="94">
        <f>'12'!F33</f>
        <v>0</v>
      </c>
      <c r="N37" s="94">
        <f>'13'!F33</f>
        <v>1.4</v>
      </c>
      <c r="O37" s="94">
        <f>'14'!F33</f>
        <v>0</v>
      </c>
      <c r="P37" s="94">
        <f>'15'!F33</f>
        <v>15.8</v>
      </c>
      <c r="Q37" s="94">
        <f>'16'!F33</f>
        <v>0</v>
      </c>
      <c r="R37" s="94">
        <f>'17'!F33</f>
        <v>0</v>
      </c>
      <c r="S37" s="94">
        <f>'18'!F33</f>
        <v>27</v>
      </c>
      <c r="T37" s="94">
        <f>'19'!F33</f>
        <v>1.2</v>
      </c>
      <c r="U37" s="94">
        <f>'20'!F33</f>
        <v>0</v>
      </c>
      <c r="V37" s="94">
        <f>'21'!F33</f>
        <v>0</v>
      </c>
      <c r="W37" s="94">
        <f>'22'!F33</f>
        <v>8.8000000000000007</v>
      </c>
      <c r="X37" s="94">
        <f>'23'!F33</f>
        <v>0.2</v>
      </c>
      <c r="Y37" s="94">
        <f>'24'!F33</f>
        <v>0.8</v>
      </c>
      <c r="Z37" s="94">
        <f>'25'!F33</f>
        <v>0</v>
      </c>
      <c r="AA37" s="94">
        <f>'26'!F33</f>
        <v>0.2</v>
      </c>
      <c r="AB37" s="94">
        <f>'27'!F33</f>
        <v>0</v>
      </c>
      <c r="AC37" s="94">
        <f>'28'!F33</f>
        <v>0</v>
      </c>
      <c r="AD37" s="94">
        <f>'29'!F33</f>
        <v>6.8</v>
      </c>
      <c r="AE37" s="94">
        <f>'30'!F33</f>
        <v>43.6</v>
      </c>
      <c r="AF37" s="94">
        <f t="shared" si="2"/>
        <v>110.20000000000002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4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0.1</v>
      </c>
      <c r="J38" s="94">
        <f>'09'!F34</f>
        <v>0</v>
      </c>
      <c r="K38" s="94">
        <f>'10'!F34</f>
        <v>6.3</v>
      </c>
      <c r="L38" s="94">
        <f>'11'!F34</f>
        <v>0</v>
      </c>
      <c r="M38" s="94">
        <f>'12'!F34</f>
        <v>0</v>
      </c>
      <c r="N38" s="94">
        <f>'13'!F34</f>
        <v>2.06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18.5</v>
      </c>
      <c r="T38" s="94">
        <f>'19'!F34</f>
        <v>10.8</v>
      </c>
      <c r="U38" s="94">
        <f>'20'!F34</f>
        <v>0</v>
      </c>
      <c r="V38" s="94">
        <f>'21'!F34</f>
        <v>0</v>
      </c>
      <c r="W38" s="94">
        <f>'22'!F34</f>
        <v>0.1</v>
      </c>
      <c r="X38" s="94">
        <f>'23'!F34</f>
        <v>22.8</v>
      </c>
      <c r="Y38" s="94">
        <f>'24'!F34</f>
        <v>8.4600000000000009</v>
      </c>
      <c r="Z38" s="94">
        <f>'25'!F34</f>
        <v>0.2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20.3</v>
      </c>
      <c r="AE38" s="94">
        <f>'30'!F34</f>
        <v>28.9</v>
      </c>
      <c r="AF38" s="94">
        <f t="shared" si="2"/>
        <v>122.52000000000001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2.2000000000000002</v>
      </c>
      <c r="E39" s="94">
        <f>'04'!F35</f>
        <v>0</v>
      </c>
      <c r="F39" s="94">
        <f>'05'!F35</f>
        <v>0.2</v>
      </c>
      <c r="G39" s="94">
        <f>'06'!F35</f>
        <v>0</v>
      </c>
      <c r="H39" s="94">
        <f>'07'!F35</f>
        <v>0.6</v>
      </c>
      <c r="I39" s="94">
        <f>'08'!F35</f>
        <v>0.8</v>
      </c>
      <c r="J39" s="94">
        <f>'09'!F35</f>
        <v>1.6</v>
      </c>
      <c r="K39" s="94">
        <f>'10'!F35</f>
        <v>2.6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2.4</v>
      </c>
      <c r="Q39" s="94">
        <f>'16'!F35</f>
        <v>0</v>
      </c>
      <c r="R39" s="94">
        <f>'17'!F35</f>
        <v>0</v>
      </c>
      <c r="S39" s="94">
        <f>'18'!F35</f>
        <v>18.600000000000001</v>
      </c>
      <c r="T39" s="94">
        <f>'19'!F35</f>
        <v>16.400000000000002</v>
      </c>
      <c r="U39" s="94">
        <f>'20'!F35</f>
        <v>0</v>
      </c>
      <c r="V39" s="94">
        <f>'21'!F35</f>
        <v>0</v>
      </c>
      <c r="W39" s="94">
        <f>'22'!F35</f>
        <v>0.4</v>
      </c>
      <c r="X39" s="94">
        <f>'23'!F35</f>
        <v>3</v>
      </c>
      <c r="Y39" s="94">
        <f>'24'!F35</f>
        <v>12.799999999999999</v>
      </c>
      <c r="Z39" s="94">
        <f>'25'!F35</f>
        <v>2.8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11.799999999999999</v>
      </c>
      <c r="AE39" s="94">
        <f>'30'!F35</f>
        <v>39.6</v>
      </c>
      <c r="AF39" s="94">
        <f t="shared" si="2"/>
        <v>115.80000000000001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4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0.2</v>
      </c>
      <c r="J40" s="94">
        <f>'09'!F36</f>
        <v>0</v>
      </c>
      <c r="K40" s="94">
        <f>'10'!F36</f>
        <v>6.5</v>
      </c>
      <c r="L40" s="94">
        <f>'11'!F36</f>
        <v>0</v>
      </c>
      <c r="M40" s="94">
        <f>'12'!F36</f>
        <v>0</v>
      </c>
      <c r="N40" s="94">
        <f>'13'!F36</f>
        <v>3.7</v>
      </c>
      <c r="O40" s="94">
        <f>'14'!F36</f>
        <v>0</v>
      </c>
      <c r="P40" s="94">
        <f>'15'!F36</f>
        <v>0.8</v>
      </c>
      <c r="Q40" s="94">
        <f>'16'!F36</f>
        <v>0</v>
      </c>
      <c r="R40" s="94">
        <f>'17'!F36</f>
        <v>0</v>
      </c>
      <c r="S40" s="94">
        <f>'18'!F36</f>
        <v>32</v>
      </c>
      <c r="T40" s="94">
        <f>'19'!F36</f>
        <v>16.5</v>
      </c>
      <c r="U40" s="94">
        <f>'20'!F36</f>
        <v>0</v>
      </c>
      <c r="V40" s="94">
        <f>'21'!F36</f>
        <v>0</v>
      </c>
      <c r="W40" s="94">
        <f>'22'!F36</f>
        <v>1.2</v>
      </c>
      <c r="X40" s="94">
        <f>'23'!F36</f>
        <v>1.5</v>
      </c>
      <c r="Y40" s="94">
        <f>'24'!F36</f>
        <v>13.499999999999998</v>
      </c>
      <c r="Z40" s="94">
        <f>'25'!F36</f>
        <v>0.2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21.2</v>
      </c>
      <c r="AE40" s="94">
        <f>'30'!F36</f>
        <v>46.5</v>
      </c>
      <c r="AF40" s="94">
        <f t="shared" si="2"/>
        <v>147.80000000000001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1.8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0.8</v>
      </c>
      <c r="J41" s="94">
        <f>'09'!F37</f>
        <v>0</v>
      </c>
      <c r="K41" s="94">
        <f>'10'!F37</f>
        <v>5.4</v>
      </c>
      <c r="L41" s="94">
        <f>'11'!F37</f>
        <v>0</v>
      </c>
      <c r="M41" s="94">
        <f>'12'!F37</f>
        <v>0</v>
      </c>
      <c r="N41" s="94">
        <f>'13'!F37</f>
        <v>11</v>
      </c>
      <c r="O41" s="94">
        <f>'14'!F37</f>
        <v>0</v>
      </c>
      <c r="P41" s="94">
        <f>'15'!F37</f>
        <v>11.799999999999999</v>
      </c>
      <c r="Q41" s="94">
        <f>'16'!F37</f>
        <v>0</v>
      </c>
      <c r="R41" s="94">
        <f>'17'!F37</f>
        <v>0</v>
      </c>
      <c r="S41" s="94">
        <f>'18'!F37</f>
        <v>23.6</v>
      </c>
      <c r="T41" s="94">
        <f>'19'!F37</f>
        <v>17.599999999999998</v>
      </c>
      <c r="U41" s="94">
        <f>'20'!F37</f>
        <v>0</v>
      </c>
      <c r="V41" s="94">
        <f>'21'!F37</f>
        <v>0</v>
      </c>
      <c r="W41" s="94">
        <f>'22'!F37</f>
        <v>8.1999999999999993</v>
      </c>
      <c r="X41" s="94">
        <f>'23'!F37</f>
        <v>1.4</v>
      </c>
      <c r="Y41" s="94">
        <f>'24'!F37</f>
        <v>10.6</v>
      </c>
      <c r="Z41" s="94">
        <f>'25'!F37</f>
        <v>0.2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20.400000000000002</v>
      </c>
      <c r="AE41" s="94">
        <f>'30'!F37</f>
        <v>41.6</v>
      </c>
      <c r="AF41" s="94">
        <f t="shared" si="2"/>
        <v>154.4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3.6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0.4</v>
      </c>
      <c r="J42" s="94">
        <f>'09'!F38</f>
        <v>0</v>
      </c>
      <c r="K42" s="94">
        <f>'10'!F38</f>
        <v>1.4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5.2</v>
      </c>
      <c r="Q42" s="94">
        <f>'16'!F38</f>
        <v>0</v>
      </c>
      <c r="R42" s="94">
        <f>'17'!F38</f>
        <v>0</v>
      </c>
      <c r="S42" s="94">
        <f>'18'!F38</f>
        <v>22.2</v>
      </c>
      <c r="T42" s="94">
        <f>'19'!F38</f>
        <v>22.2</v>
      </c>
      <c r="U42" s="94">
        <f>'20'!F38</f>
        <v>0</v>
      </c>
      <c r="V42" s="94">
        <f>'21'!F38</f>
        <v>0</v>
      </c>
      <c r="W42" s="94">
        <f>'22'!F38</f>
        <v>5</v>
      </c>
      <c r="X42" s="94">
        <f>'23'!F38</f>
        <v>1.2</v>
      </c>
      <c r="Y42" s="94">
        <f>'24'!F38</f>
        <v>15.600000000000001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6.4</v>
      </c>
      <c r="AE42" s="94">
        <f>'30'!F38</f>
        <v>43.6</v>
      </c>
      <c r="AF42" s="94">
        <f t="shared" si="2"/>
        <v>126.80000000000001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5.4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0.4</v>
      </c>
      <c r="I43" s="94">
        <f>'08'!F39</f>
        <v>1.4</v>
      </c>
      <c r="J43" s="94">
        <f>'09'!F39</f>
        <v>0</v>
      </c>
      <c r="K43" s="94">
        <f>'10'!F39</f>
        <v>11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16.399999999999999</v>
      </c>
      <c r="T43" s="94">
        <f>'19'!F39</f>
        <v>14.1</v>
      </c>
      <c r="U43" s="94">
        <f>'20'!F39</f>
        <v>0</v>
      </c>
      <c r="V43" s="94">
        <f>'21'!F39</f>
        <v>0</v>
      </c>
      <c r="W43" s="94">
        <f>'22'!F39</f>
        <v>13</v>
      </c>
      <c r="X43" s="94">
        <f>'23'!F39</f>
        <v>38.200000000000003</v>
      </c>
      <c r="Y43" s="94">
        <f>'24'!F39</f>
        <v>11.4</v>
      </c>
      <c r="Z43" s="94">
        <f>'25'!F39</f>
        <v>0.8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9</v>
      </c>
      <c r="AE43" s="94">
        <f>'30'!F39</f>
        <v>26.8</v>
      </c>
      <c r="AF43" s="94">
        <f t="shared" si="2"/>
        <v>147.9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6.2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7.2</v>
      </c>
      <c r="L44" s="94">
        <f>'11'!F40</f>
        <v>0</v>
      </c>
      <c r="M44" s="94">
        <f>'12'!F40</f>
        <v>0</v>
      </c>
      <c r="N44" s="94">
        <f>'13'!F40</f>
        <v>9.8000000000000007</v>
      </c>
      <c r="O44" s="94">
        <f>'14'!F40</f>
        <v>0</v>
      </c>
      <c r="P44" s="94">
        <f>'15'!F40</f>
        <v>0.8</v>
      </c>
      <c r="Q44" s="94">
        <f>'16'!F40</f>
        <v>0</v>
      </c>
      <c r="R44" s="94">
        <f>'17'!F40</f>
        <v>0</v>
      </c>
      <c r="S44" s="94">
        <f>'18'!F40</f>
        <v>21.2</v>
      </c>
      <c r="T44" s="94">
        <f>'19'!F40</f>
        <v>10.7</v>
      </c>
      <c r="U44" s="94">
        <f>'20'!F40</f>
        <v>0</v>
      </c>
      <c r="V44" s="94">
        <f>'21'!F40</f>
        <v>0</v>
      </c>
      <c r="W44" s="94">
        <f>'22'!F40</f>
        <v>6.8</v>
      </c>
      <c r="X44" s="94">
        <f>'23'!F40</f>
        <v>1.5</v>
      </c>
      <c r="Y44" s="94">
        <f>'24'!F40</f>
        <v>10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33.799999999999997</v>
      </c>
      <c r="AE44" s="94">
        <f>'30'!F40</f>
        <v>33.799999999999997</v>
      </c>
      <c r="AF44" s="94">
        <f t="shared" si="2"/>
        <v>141.80000000000001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0</v>
      </c>
      <c r="C45" s="19">
        <f t="shared" ref="C45:AE45" si="3">AVERAGE(C36:C44)</f>
        <v>0</v>
      </c>
      <c r="D45" s="19">
        <f t="shared" si="3"/>
        <v>3.088888888888889</v>
      </c>
      <c r="E45" s="19">
        <f t="shared" si="3"/>
        <v>0</v>
      </c>
      <c r="F45" s="19">
        <f t="shared" si="3"/>
        <v>4.4444444444444446E-2</v>
      </c>
      <c r="G45" s="19">
        <f t="shared" si="3"/>
        <v>0</v>
      </c>
      <c r="H45" s="19">
        <f t="shared" si="3"/>
        <v>0.15555555555555556</v>
      </c>
      <c r="I45" s="19">
        <f t="shared" si="3"/>
        <v>0.56666666666666665</v>
      </c>
      <c r="J45" s="19">
        <f t="shared" si="3"/>
        <v>0.17777777777777778</v>
      </c>
      <c r="K45" s="19">
        <f t="shared" si="3"/>
        <v>4.844444444444445</v>
      </c>
      <c r="L45" s="19">
        <f t="shared" si="3"/>
        <v>0</v>
      </c>
      <c r="M45" s="19">
        <f t="shared" si="3"/>
        <v>0</v>
      </c>
      <c r="N45" s="19">
        <f t="shared" si="3"/>
        <v>3.7066666666666666</v>
      </c>
      <c r="O45" s="19">
        <f t="shared" si="3"/>
        <v>0</v>
      </c>
      <c r="P45" s="19">
        <f t="shared" si="3"/>
        <v>4.7111111111111112</v>
      </c>
      <c r="Q45" s="19">
        <f t="shared" si="3"/>
        <v>0</v>
      </c>
      <c r="R45" s="19">
        <f t="shared" si="3"/>
        <v>0</v>
      </c>
      <c r="S45" s="19">
        <f t="shared" si="3"/>
        <v>21.722222222222218</v>
      </c>
      <c r="T45" s="19">
        <f t="shared" si="3"/>
        <v>13.588888888888889</v>
      </c>
      <c r="U45" s="19">
        <f t="shared" si="3"/>
        <v>0</v>
      </c>
      <c r="V45" s="19">
        <f t="shared" si="3"/>
        <v>0</v>
      </c>
      <c r="W45" s="19">
        <f t="shared" si="3"/>
        <v>5.8999999999999995</v>
      </c>
      <c r="X45" s="19">
        <f t="shared" si="3"/>
        <v>7.8000000000000007</v>
      </c>
      <c r="Y45" s="19">
        <f t="shared" si="3"/>
        <v>10.906666666666666</v>
      </c>
      <c r="Z45" s="19">
        <f t="shared" si="3"/>
        <v>0.46666666666666667</v>
      </c>
      <c r="AA45" s="19">
        <f t="shared" si="3"/>
        <v>6.666666666666668E-2</v>
      </c>
      <c r="AB45" s="19">
        <f t="shared" si="3"/>
        <v>0</v>
      </c>
      <c r="AC45" s="19">
        <f t="shared" si="3"/>
        <v>0</v>
      </c>
      <c r="AD45" s="19">
        <f t="shared" si="3"/>
        <v>16.433333333333334</v>
      </c>
      <c r="AE45" s="19">
        <f t="shared" si="3"/>
        <v>37.866666666666667</v>
      </c>
      <c r="AF45" s="19">
        <f>AVERAGE(AF36:AF44)</f>
        <v>132.04666666666668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6.0606060606060601E-2</v>
      </c>
      <c r="C46" s="24">
        <f t="shared" ref="C46:AE46" si="4">AVERAGE(C36:C44,C32:C34,C29:C30,C17:C27,C8:C15)</f>
        <v>0</v>
      </c>
      <c r="D46" s="24">
        <f t="shared" si="4"/>
        <v>2.5533333333333337</v>
      </c>
      <c r="E46" s="24">
        <f t="shared" si="4"/>
        <v>0</v>
      </c>
      <c r="F46" s="24">
        <f t="shared" si="4"/>
        <v>0.10303030303030304</v>
      </c>
      <c r="G46" s="24">
        <f t="shared" si="4"/>
        <v>0</v>
      </c>
      <c r="H46" s="24">
        <f t="shared" si="4"/>
        <v>1.2136363636363636</v>
      </c>
      <c r="I46" s="24">
        <f t="shared" si="4"/>
        <v>2.9409090909090909</v>
      </c>
      <c r="J46" s="24">
        <f t="shared" si="4"/>
        <v>0.70303030303030301</v>
      </c>
      <c r="K46" s="24">
        <f t="shared" si="4"/>
        <v>2.7090909090909103</v>
      </c>
      <c r="L46" s="24">
        <f t="shared" si="4"/>
        <v>1.2484848484848485</v>
      </c>
      <c r="M46" s="24">
        <f t="shared" si="4"/>
        <v>0</v>
      </c>
      <c r="N46" s="24">
        <f t="shared" si="4"/>
        <v>1.3957575757575758</v>
      </c>
      <c r="O46" s="24">
        <f t="shared" si="4"/>
        <v>0</v>
      </c>
      <c r="P46" s="24">
        <f t="shared" si="4"/>
        <v>3.7363636363636359</v>
      </c>
      <c r="Q46" s="24">
        <f t="shared" si="4"/>
        <v>0</v>
      </c>
      <c r="R46" s="24">
        <f t="shared" si="4"/>
        <v>0</v>
      </c>
      <c r="S46" s="24">
        <f t="shared" si="4"/>
        <v>20.13787878787878</v>
      </c>
      <c r="T46" s="24">
        <f t="shared" si="4"/>
        <v>15.857575757575759</v>
      </c>
      <c r="U46" s="113">
        <f t="shared" si="4"/>
        <v>0</v>
      </c>
      <c r="V46" s="113">
        <f t="shared" si="4"/>
        <v>0</v>
      </c>
      <c r="W46" s="113">
        <f t="shared" si="4"/>
        <v>6.621212121212122</v>
      </c>
      <c r="X46" s="113">
        <f t="shared" si="4"/>
        <v>5.0666666666666664</v>
      </c>
      <c r="Y46" s="113">
        <f t="shared" si="4"/>
        <v>12.198787878787879</v>
      </c>
      <c r="Z46" s="113">
        <f t="shared" si="4"/>
        <v>1.1969696969696968</v>
      </c>
      <c r="AA46" s="113">
        <f t="shared" si="4"/>
        <v>5.1515151515151514E-2</v>
      </c>
      <c r="AB46" s="113">
        <f t="shared" si="4"/>
        <v>0</v>
      </c>
      <c r="AC46" s="113">
        <f t="shared" si="4"/>
        <v>0</v>
      </c>
      <c r="AD46" s="113">
        <f t="shared" si="4"/>
        <v>10.811278787878786</v>
      </c>
      <c r="AE46" s="113">
        <f t="shared" si="4"/>
        <v>45.059090909090905</v>
      </c>
      <c r="AF46" s="113">
        <f>SUM(B46:AE46)</f>
        <v>133.66521818181818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>
        <v>1</v>
      </c>
      <c r="F47" s="27">
        <v>2</v>
      </c>
      <c r="G47" s="27">
        <v>2</v>
      </c>
      <c r="H47" s="27"/>
      <c r="I47" s="27"/>
      <c r="J47" s="27"/>
      <c r="K47" s="27"/>
      <c r="L47" s="27">
        <v>3</v>
      </c>
      <c r="M47" s="27"/>
      <c r="N47" s="27"/>
      <c r="O47" s="27">
        <v>1</v>
      </c>
      <c r="P47" s="27">
        <v>1</v>
      </c>
      <c r="Q47" s="27"/>
      <c r="R47" s="27"/>
      <c r="S47" s="27">
        <v>1</v>
      </c>
      <c r="T47" s="112">
        <v>10</v>
      </c>
      <c r="U47" s="115">
        <v>1</v>
      </c>
      <c r="V47" s="114"/>
      <c r="W47" s="114">
        <v>1</v>
      </c>
      <c r="X47" s="114">
        <v>3</v>
      </c>
      <c r="Y47" s="114">
        <v>1</v>
      </c>
      <c r="Z47" s="114">
        <v>3</v>
      </c>
      <c r="AA47" s="114"/>
      <c r="AB47" s="114"/>
      <c r="AC47" s="114"/>
      <c r="AD47" s="114">
        <v>4</v>
      </c>
      <c r="AE47" s="114">
        <v>21</v>
      </c>
      <c r="AF47" s="114">
        <f>SUM(B47:AE47)</f>
        <v>55</v>
      </c>
      <c r="AG47" s="13"/>
      <c r="AI47" s="28"/>
      <c r="AJ47" s="26"/>
    </row>
    <row r="48" spans="1:36" ht="15.75" x14ac:dyDescent="0.2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4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P34" sqref="P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104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0.6</v>
      </c>
      <c r="E4" s="12">
        <v>0</v>
      </c>
      <c r="F4" s="12">
        <f t="shared" ref="F4:F11" si="0">B4+C4+D4+E4</f>
        <v>0.6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2</v>
      </c>
      <c r="E5" s="12">
        <v>0</v>
      </c>
      <c r="F5" s="12">
        <f t="shared" si="0"/>
        <v>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4.5999999999999996</v>
      </c>
      <c r="E8" s="12">
        <v>0</v>
      </c>
      <c r="F8" s="12">
        <f t="shared" si="0"/>
        <v>4.5999999999999996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2.6</v>
      </c>
      <c r="E9" s="12">
        <v>0</v>
      </c>
      <c r="F9" s="12">
        <f t="shared" si="0"/>
        <v>2.6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2</v>
      </c>
      <c r="E11" s="12">
        <v>0.2</v>
      </c>
      <c r="F11" s="12">
        <f t="shared" si="0"/>
        <v>2.2000000000000002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1.5</v>
      </c>
      <c r="E12" s="43">
        <f>AVERAGE(E4:E11)</f>
        <v>2.5000000000000001E-2</v>
      </c>
      <c r="F12" s="43">
        <f>AVERAGE(F4:F11)</f>
        <v>1.5249999999999999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0.3</v>
      </c>
      <c r="E14" s="12">
        <v>0</v>
      </c>
      <c r="F14" s="12">
        <f t="shared" si="1"/>
        <v>0.3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1.4</v>
      </c>
      <c r="E15" s="12">
        <v>0</v>
      </c>
      <c r="F15" s="12">
        <f t="shared" si="1"/>
        <v>1.4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0.8</v>
      </c>
      <c r="E16" s="12">
        <v>0</v>
      </c>
      <c r="F16" s="12">
        <f t="shared" si="1"/>
        <v>0.8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0.5</v>
      </c>
      <c r="E20" s="12">
        <v>0</v>
      </c>
      <c r="F20" s="12">
        <f t="shared" si="1"/>
        <v>0.5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0.7</v>
      </c>
      <c r="E22" s="12">
        <v>0</v>
      </c>
      <c r="F22" s="12">
        <f t="shared" si="1"/>
        <v>0.7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2.8</v>
      </c>
      <c r="E23" s="12">
        <v>0</v>
      </c>
      <c r="F23" s="12">
        <f t="shared" si="1"/>
        <v>2.8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0.65454545454545454</v>
      </c>
      <c r="E24" s="44">
        <f>AVERAGE(E13:E23)</f>
        <v>0</v>
      </c>
      <c r="F24" s="44">
        <f>AVERAGE(F13:F23)</f>
        <v>0.65454545454545454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2.2000000000000002</v>
      </c>
      <c r="E29" s="12">
        <v>0</v>
      </c>
      <c r="F29" s="12">
        <f>B29+C29+D29+E29</f>
        <v>2.2000000000000002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0.73333333333333339</v>
      </c>
      <c r="E31" s="43">
        <f>AVERAGE(E28:E30)</f>
        <v>0</v>
      </c>
      <c r="F31" s="44">
        <f>AVERAGE(F28:F30)</f>
        <v>0.73333333333333339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1.6</v>
      </c>
      <c r="E35" s="12">
        <v>0</v>
      </c>
      <c r="F35" s="12">
        <f t="shared" si="2"/>
        <v>1.6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0.17777777777777778</v>
      </c>
      <c r="E41" s="44">
        <f>AVERAGE(E32:E40)</f>
        <v>0</v>
      </c>
      <c r="F41" s="44">
        <f>AVERAGE(F32:F40)</f>
        <v>0.17777777777777778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0.69696969696969713</v>
      </c>
      <c r="E42" s="47">
        <f>AVERAGE(E4:E11,E13:E23,E25:E26,E28:E30,E32:E40)</f>
        <v>6.0606060606060606E-3</v>
      </c>
      <c r="F42" s="47">
        <f>AVERAGE(F4:F11,F13:F23,F25:F26,F28:F30,F32:F40)</f>
        <v>0.70303030303030312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N17" sqref="N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3" t="s">
        <v>105</v>
      </c>
      <c r="B1" s="133"/>
      <c r="C1" s="133"/>
      <c r="D1" s="133"/>
      <c r="E1" s="133"/>
      <c r="F1" s="13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1.2</v>
      </c>
      <c r="E4" s="12">
        <v>0</v>
      </c>
      <c r="F4" s="12">
        <f t="shared" ref="F4:F11" si="0">B4+C4+D4+E4</f>
        <v>1.2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0.2</v>
      </c>
      <c r="D6" s="12">
        <v>0.6</v>
      </c>
      <c r="E6" s="12">
        <v>0</v>
      </c>
      <c r="F6" s="12">
        <f t="shared" si="0"/>
        <v>0.8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2.4</v>
      </c>
      <c r="E9" s="12">
        <v>0</v>
      </c>
      <c r="F9" s="12">
        <f t="shared" si="0"/>
        <v>2.4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0.2</v>
      </c>
      <c r="E10" s="12">
        <v>0</v>
      </c>
      <c r="F10" s="12">
        <f t="shared" si="0"/>
        <v>0.2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0.65</v>
      </c>
      <c r="E12" s="43">
        <f>AVERAGE(E4:E11)</f>
        <v>0</v>
      </c>
      <c r="F12" s="43">
        <f>AVERAGE(F4:F11)</f>
        <v>0.67500000000000004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1.7</v>
      </c>
      <c r="E14" s="12">
        <v>0</v>
      </c>
      <c r="F14" s="12">
        <f t="shared" si="1"/>
        <v>1.7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1.8</v>
      </c>
      <c r="E15" s="12">
        <v>0</v>
      </c>
      <c r="F15" s="12">
        <f t="shared" si="1"/>
        <v>1.8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4</v>
      </c>
      <c r="E16" s="12">
        <v>0</v>
      </c>
      <c r="F16" s="12">
        <f t="shared" si="1"/>
        <v>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8.5</v>
      </c>
      <c r="E17" s="12">
        <v>0</v>
      </c>
      <c r="F17" s="12">
        <f t="shared" si="1"/>
        <v>8.5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0.4</v>
      </c>
      <c r="E19" s="12">
        <v>0</v>
      </c>
      <c r="F19" s="12">
        <f t="shared" si="1"/>
        <v>0.4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3</v>
      </c>
      <c r="E20" s="12">
        <v>0</v>
      </c>
      <c r="F20" s="12">
        <f t="shared" si="1"/>
        <v>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7.8</v>
      </c>
      <c r="E21" s="12">
        <v>0</v>
      </c>
      <c r="F21" s="12">
        <f t="shared" si="1"/>
        <v>7.8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5.9</v>
      </c>
      <c r="E22" s="12">
        <v>0</v>
      </c>
      <c r="F22" s="12">
        <f t="shared" si="1"/>
        <v>5.9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1</v>
      </c>
      <c r="E23" s="12">
        <v>0</v>
      </c>
      <c r="F23" s="12">
        <f t="shared" si="1"/>
        <v>1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3.1181818181818177</v>
      </c>
      <c r="E24" s="44">
        <f>AVERAGE(E13:E23)</f>
        <v>0</v>
      </c>
      <c r="F24" s="44">
        <f>AVERAGE(F13:F23)</f>
        <v>3.1181818181818177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2.5</v>
      </c>
      <c r="E25" s="12">
        <v>0</v>
      </c>
      <c r="F25" s="12">
        <f>B25+C25+D25+E25</f>
        <v>2.5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1.35</v>
      </c>
      <c r="E27" s="43">
        <f>AVERAGE(E25:E26)</f>
        <v>0</v>
      </c>
      <c r="F27" s="44">
        <f>AVERAGE(F25:F26)</f>
        <v>1.35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2.6</v>
      </c>
      <c r="E28" s="12">
        <v>0</v>
      </c>
      <c r="F28" s="12">
        <f>B28+C28+D28+E28</f>
        <v>2.6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0.6</v>
      </c>
      <c r="E29" s="12">
        <v>0</v>
      </c>
      <c r="F29" s="12">
        <f>B29+C29+D29+E29</f>
        <v>0.6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1.1333333333333335</v>
      </c>
      <c r="E31" s="43">
        <f>AVERAGE(E28:E30)</f>
        <v>0</v>
      </c>
      <c r="F31" s="44">
        <f>AVERAGE(F28:F30)</f>
        <v>1.1333333333333335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0.6</v>
      </c>
      <c r="E32" s="12">
        <v>0</v>
      </c>
      <c r="F32" s="12">
        <f t="shared" ref="F32:F40" si="2">B32+C32+D32+E32</f>
        <v>0.6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2.6</v>
      </c>
      <c r="E33" s="12">
        <v>0</v>
      </c>
      <c r="F33" s="12">
        <f t="shared" si="2"/>
        <v>2.6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6.3</v>
      </c>
      <c r="E34" s="12">
        <v>0</v>
      </c>
      <c r="F34" s="12">
        <f t="shared" si="2"/>
        <v>6.3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2.6</v>
      </c>
      <c r="E35" s="12">
        <v>0</v>
      </c>
      <c r="F35" s="12">
        <f t="shared" si="2"/>
        <v>2.6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6.5</v>
      </c>
      <c r="E36" s="12">
        <v>0</v>
      </c>
      <c r="F36" s="12">
        <f t="shared" si="2"/>
        <v>6.5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5.4</v>
      </c>
      <c r="E37" s="12">
        <v>0</v>
      </c>
      <c r="F37" s="12">
        <f t="shared" si="2"/>
        <v>5.4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1.4</v>
      </c>
      <c r="E38" s="12">
        <v>0</v>
      </c>
      <c r="F38" s="12">
        <f t="shared" si="2"/>
        <v>1.4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11</v>
      </c>
      <c r="E39" s="12">
        <v>0</v>
      </c>
      <c r="F39" s="12">
        <f t="shared" si="2"/>
        <v>11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7.2</v>
      </c>
      <c r="E40" s="12">
        <v>0</v>
      </c>
      <c r="F40" s="12">
        <f t="shared" si="2"/>
        <v>7.2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4.844444444444445</v>
      </c>
      <c r="E41" s="44">
        <f>AVERAGE(E32:E40)</f>
        <v>0</v>
      </c>
      <c r="F41" s="44">
        <f>AVERAGE(F32:F40)</f>
        <v>4.844444444444445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6.0606060606060606E-3</v>
      </c>
      <c r="D42" s="47">
        <f>AVERAGE(D4:D11,D13:D23,D25:D26,D28:D30,D32:D40)</f>
        <v>2.703030303030304</v>
      </c>
      <c r="E42" s="47">
        <f>AVERAGE(E4:E11,E13:E23,E25:E26,E28:E30,E32:E40)</f>
        <v>0</v>
      </c>
      <c r="F42" s="47">
        <f>AVERAGE(F4:F11,F13:F23,F25:F26,F28:F30,F32:F40)</f>
        <v>2.7090909090909099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H17" sqref="H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106</v>
      </c>
      <c r="B1" s="133"/>
      <c r="C1" s="133"/>
      <c r="D1" s="133"/>
      <c r="E1" s="133"/>
      <c r="F1" s="133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8.4</v>
      </c>
      <c r="E13" s="12">
        <v>0</v>
      </c>
      <c r="F13" s="12">
        <f t="shared" ref="F13:F23" si="1">B13+C13+D13+E13</f>
        <v>8.4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6.2</v>
      </c>
      <c r="E16" s="12">
        <v>0</v>
      </c>
      <c r="F16" s="12">
        <f t="shared" si="1"/>
        <v>6.2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7</v>
      </c>
      <c r="E19" s="12">
        <v>0</v>
      </c>
      <c r="F19" s="12">
        <f t="shared" si="1"/>
        <v>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19.2</v>
      </c>
      <c r="E20" s="12">
        <v>0</v>
      </c>
      <c r="F20" s="12">
        <f t="shared" si="1"/>
        <v>19.2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3.7454545454545456</v>
      </c>
      <c r="E24" s="44">
        <f>AVERAGE(E13:E23)</f>
        <v>0</v>
      </c>
      <c r="F24" s="44">
        <f>AVERAGE(F13:F23)</f>
        <v>3.7454545454545456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1.2484848484848485</v>
      </c>
      <c r="E42" s="47">
        <f>AVERAGE(E4:E11,E13:E23,E25:E26,E28:E30,E32:E40)</f>
        <v>0</v>
      </c>
      <c r="F42" s="47">
        <f>AVERAGE(F4:F11,F13:F23,F25:F26,F28:F30,F32:F40)</f>
        <v>1.2484848484848485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3" t="s">
        <v>107</v>
      </c>
      <c r="B1" s="133"/>
      <c r="C1" s="133"/>
      <c r="D1" s="133"/>
      <c r="E1" s="133"/>
      <c r="F1" s="13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D5" sqref="D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108</v>
      </c>
      <c r="B1" s="133"/>
      <c r="C1" s="133"/>
      <c r="D1" s="133"/>
      <c r="E1" s="133"/>
      <c r="F1" s="133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0.7</v>
      </c>
      <c r="E14" s="12">
        <v>0</v>
      </c>
      <c r="F14" s="12">
        <f t="shared" si="1"/>
        <v>0.7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7</v>
      </c>
      <c r="E17" s="12">
        <v>0</v>
      </c>
      <c r="F17" s="12">
        <f t="shared" si="1"/>
        <v>7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1.4</v>
      </c>
      <c r="E19" s="12">
        <v>0</v>
      </c>
      <c r="F19" s="12">
        <f t="shared" si="1"/>
        <v>1.4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0.82727272727272727</v>
      </c>
      <c r="E24" s="44">
        <f>AVERAGE(E13:E23)</f>
        <v>0</v>
      </c>
      <c r="F24" s="44">
        <f>AVERAGE(F13:F23)</f>
        <v>0.82727272727272727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3.6</v>
      </c>
      <c r="E28" s="12">
        <v>0</v>
      </c>
      <c r="F28" s="12">
        <f>B28+C28+D28+E28</f>
        <v>3.6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1.2</v>
      </c>
      <c r="E31" s="43">
        <f>AVERAGE(E28:E30)</f>
        <v>0</v>
      </c>
      <c r="F31" s="44">
        <f>AVERAGE(F28:F30)</f>
        <v>1.2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5.4</v>
      </c>
      <c r="E32" s="12">
        <v>0</v>
      </c>
      <c r="F32" s="12">
        <f t="shared" ref="F32:F40" si="2">B32+C32+D32+E32</f>
        <v>5.4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1.4</v>
      </c>
      <c r="E33" s="12">
        <v>0</v>
      </c>
      <c r="F33" s="12">
        <f t="shared" si="2"/>
        <v>1.4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2.06</v>
      </c>
      <c r="E34" s="12">
        <v>0</v>
      </c>
      <c r="F34" s="12">
        <f t="shared" si="2"/>
        <v>2.06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0.5</v>
      </c>
      <c r="E36" s="12">
        <v>3.2</v>
      </c>
      <c r="F36" s="12">
        <f t="shared" si="2"/>
        <v>3.7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11</v>
      </c>
      <c r="E37" s="12">
        <v>0</v>
      </c>
      <c r="F37" s="12">
        <f t="shared" si="2"/>
        <v>11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0.8</v>
      </c>
      <c r="E40" s="12">
        <v>9</v>
      </c>
      <c r="F40" s="12">
        <f t="shared" si="2"/>
        <v>9.8000000000000007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2.3511111111111109</v>
      </c>
      <c r="E41" s="44">
        <f>AVERAGE(E32:E40)</f>
        <v>1.3555555555555554</v>
      </c>
      <c r="F41" s="44">
        <f>AVERAGE(F32:F40)</f>
        <v>3.7066666666666666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1.0260606060606061</v>
      </c>
      <c r="E42" s="47">
        <f>AVERAGE(E4:E11,E13:E23,E25:E26,E28:E30,E32:E40)</f>
        <v>0.36969696969696969</v>
      </c>
      <c r="F42" s="47">
        <f>AVERAGE(F4:F11,F13:F23,F25:F26,F28:F30,F32:F40)</f>
        <v>1.3957575757575758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3" t="s">
        <v>109</v>
      </c>
      <c r="B1" s="133"/>
      <c r="C1" s="133"/>
      <c r="D1" s="133"/>
      <c r="E1" s="133"/>
      <c r="F1" s="133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110</v>
      </c>
      <c r="B1" s="133"/>
      <c r="C1" s="133"/>
      <c r="D1" s="133"/>
      <c r="E1" s="133"/>
      <c r="F1" s="133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3.4</v>
      </c>
      <c r="E4" s="12">
        <v>0.2</v>
      </c>
      <c r="F4" s="12">
        <f t="shared" ref="F4:F11" si="0">B4+C4+D4+E4</f>
        <v>3.6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2.2000000000000002</v>
      </c>
      <c r="E6" s="12">
        <v>0.3</v>
      </c>
      <c r="F6" s="12">
        <f t="shared" si="0"/>
        <v>2.5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0.6</v>
      </c>
      <c r="E7" s="12">
        <v>0</v>
      </c>
      <c r="F7" s="12">
        <f t="shared" si="0"/>
        <v>0.6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1</v>
      </c>
      <c r="E10" s="12">
        <v>0.1</v>
      </c>
      <c r="F10" s="12">
        <f t="shared" si="0"/>
        <v>1.1000000000000001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1.6</v>
      </c>
      <c r="E11" s="12">
        <v>0</v>
      </c>
      <c r="F11" s="12">
        <f t="shared" si="0"/>
        <v>1.6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1.2</v>
      </c>
      <c r="E12" s="43">
        <f>AVERAGE(E4:E11)</f>
        <v>7.4999999999999997E-2</v>
      </c>
      <c r="F12" s="43">
        <f>AVERAGE(F4:F11)</f>
        <v>1.2749999999999999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0.4</v>
      </c>
      <c r="E13" s="12">
        <v>0.4</v>
      </c>
      <c r="F13" s="94">
        <f t="shared" ref="F13:F23" si="1">B13+C13+D13+E13</f>
        <v>0.8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7</v>
      </c>
      <c r="D17" s="12">
        <v>1.5</v>
      </c>
      <c r="E17" s="12">
        <v>0</v>
      </c>
      <c r="F17" s="12">
        <f t="shared" si="1"/>
        <v>8.5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1</v>
      </c>
      <c r="E18" s="12">
        <v>0.2</v>
      </c>
      <c r="F18" s="12">
        <f t="shared" si="1"/>
        <v>1.2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1.4</v>
      </c>
      <c r="D19" s="12">
        <v>2.4</v>
      </c>
      <c r="E19" s="12">
        <v>0</v>
      </c>
      <c r="F19" s="12">
        <f t="shared" si="1"/>
        <v>3.8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0.5</v>
      </c>
      <c r="E20" s="12">
        <v>0</v>
      </c>
      <c r="F20" s="12">
        <f t="shared" si="1"/>
        <v>0.5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0.8</v>
      </c>
      <c r="E23" s="12">
        <v>0.2</v>
      </c>
      <c r="F23" s="12">
        <f t="shared" si="1"/>
        <v>1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0.76363636363636367</v>
      </c>
      <c r="D24" s="44">
        <f>AVERAGE(D13:D23)</f>
        <v>0.63636363636363624</v>
      </c>
      <c r="E24" s="44">
        <f>AVERAGE(E13:E23)</f>
        <v>7.2727272727272738E-2</v>
      </c>
      <c r="F24" s="44">
        <f>AVERAGE(F13:F23)</f>
        <v>1.4727272727272727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7</v>
      </c>
      <c r="E25" s="12">
        <v>0.2</v>
      </c>
      <c r="F25" s="12">
        <f>B25+C25+D25+E25</f>
        <v>7.2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4.8</v>
      </c>
      <c r="E26" s="12">
        <v>0</v>
      </c>
      <c r="F26" s="12">
        <f>B26+C26+D26+E26</f>
        <v>4.8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5.9</v>
      </c>
      <c r="E27" s="43">
        <f>AVERAGE(E25:E26)</f>
        <v>0.1</v>
      </c>
      <c r="F27" s="44">
        <f>AVERAGE(F25:F26)</f>
        <v>6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18" t="s">
        <v>25</v>
      </c>
      <c r="B28" s="119">
        <v>0</v>
      </c>
      <c r="C28" s="119">
        <v>3.6</v>
      </c>
      <c r="D28" s="119">
        <v>14.9</v>
      </c>
      <c r="E28" s="119">
        <v>0.1</v>
      </c>
      <c r="F28" s="119">
        <f>B28+C28+D28+E28</f>
        <v>18.600000000000001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18" t="s">
        <v>27</v>
      </c>
      <c r="B30" s="119">
        <v>0</v>
      </c>
      <c r="C30" s="119">
        <v>0</v>
      </c>
      <c r="D30" s="119">
        <v>23.2</v>
      </c>
      <c r="E30" s="119">
        <v>0.3</v>
      </c>
      <c r="F30" s="119">
        <f>B30+C30+D30+E30</f>
        <v>23.5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1.2</v>
      </c>
      <c r="D31" s="43">
        <f>AVERAGE(D28:D30)</f>
        <v>12.833333333333334</v>
      </c>
      <c r="E31" s="43">
        <f>AVERAGE(E28:E30)</f>
        <v>0.13333333333333333</v>
      </c>
      <c r="F31" s="44">
        <f>AVERAGE(F28:F30)</f>
        <v>14.166666666666666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5.4</v>
      </c>
      <c r="D32" s="12">
        <v>0.2</v>
      </c>
      <c r="E32" s="12">
        <v>0</v>
      </c>
      <c r="F32" s="12">
        <f t="shared" ref="F32:F40" si="2">B32+C32+D32+E32</f>
        <v>5.6000000000000005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18" t="s">
        <v>29</v>
      </c>
      <c r="B33" s="119">
        <v>0</v>
      </c>
      <c r="C33" s="119">
        <v>14</v>
      </c>
      <c r="D33" s="119">
        <v>1.8</v>
      </c>
      <c r="E33" s="119">
        <v>0</v>
      </c>
      <c r="F33" s="119">
        <f t="shared" si="2"/>
        <v>15.8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2.4</v>
      </c>
      <c r="E35" s="12">
        <v>0</v>
      </c>
      <c r="F35" s="12">
        <f t="shared" si="2"/>
        <v>2.4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0.5</v>
      </c>
      <c r="D36" s="12">
        <v>0</v>
      </c>
      <c r="E36" s="12">
        <v>0.3</v>
      </c>
      <c r="F36" s="12">
        <f t="shared" si="2"/>
        <v>0.8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18" t="s">
        <v>32</v>
      </c>
      <c r="B37" s="119">
        <v>0</v>
      </c>
      <c r="C37" s="119">
        <v>11</v>
      </c>
      <c r="D37" s="119">
        <v>0.6</v>
      </c>
      <c r="E37" s="119">
        <v>0.2</v>
      </c>
      <c r="F37" s="119">
        <f t="shared" si="2"/>
        <v>11.799999999999999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5</v>
      </c>
      <c r="E38" s="12">
        <v>0.2</v>
      </c>
      <c r="F38" s="12">
        <f t="shared" si="2"/>
        <v>5.2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0.8</v>
      </c>
      <c r="D40" s="12">
        <v>0</v>
      </c>
      <c r="E40" s="12">
        <v>0</v>
      </c>
      <c r="F40" s="12">
        <f t="shared" si="2"/>
        <v>0.8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3.5222222222222221</v>
      </c>
      <c r="D41" s="44">
        <f>AVERAGE(D32:D40)</f>
        <v>1.1111111111111112</v>
      </c>
      <c r="E41" s="44">
        <f>AVERAGE(E32:E40)</f>
        <v>7.7777777777777779E-2</v>
      </c>
      <c r="F41" s="44">
        <f>AVERAGE(F32:F40)</f>
        <v>4.7111111111111112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1.3242424242424242</v>
      </c>
      <c r="D42" s="47">
        <f>AVERAGE(D4:D11,D13:D23,D25:D26,D28:D30,D32:D40)</f>
        <v>2.3303030303030301</v>
      </c>
      <c r="E42" s="47">
        <f>AVERAGE(E4:E11,E13:E23,E25:E26,E28:E30,E32:E40)</f>
        <v>8.1818181818181818E-2</v>
      </c>
      <c r="F42" s="47">
        <f>AVERAGE(F4:F11,F13:F23,F25:F26,F28:F30,F32:F40)</f>
        <v>3.7363636363636363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111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3" t="s">
        <v>112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3" t="s">
        <v>113</v>
      </c>
      <c r="B1" s="133"/>
      <c r="C1" s="133"/>
      <c r="D1" s="133"/>
      <c r="E1" s="133"/>
      <c r="F1" s="133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14.6</v>
      </c>
      <c r="F4" s="12">
        <f t="shared" ref="F4:F11" si="0">B4+C4+D4+E4</f>
        <v>14.6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17.8</v>
      </c>
      <c r="F5" s="12">
        <f t="shared" si="0"/>
        <v>17.8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0</v>
      </c>
      <c r="C6" s="119">
        <v>0</v>
      </c>
      <c r="D6" s="119">
        <v>0</v>
      </c>
      <c r="E6" s="119">
        <v>27.8</v>
      </c>
      <c r="F6" s="119">
        <f t="shared" si="0"/>
        <v>27.8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17.399999999999999</v>
      </c>
      <c r="F7" s="12">
        <f t="shared" si="0"/>
        <v>17.399999999999999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15.8</v>
      </c>
      <c r="F8" s="12">
        <f t="shared" si="0"/>
        <v>15.8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0</v>
      </c>
      <c r="C9" s="119">
        <v>0</v>
      </c>
      <c r="D9" s="119">
        <v>0</v>
      </c>
      <c r="E9" s="119">
        <v>28.8</v>
      </c>
      <c r="F9" s="119">
        <f t="shared" si="0"/>
        <v>28.8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21</v>
      </c>
      <c r="F10" s="12">
        <f t="shared" si="0"/>
        <v>21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17</v>
      </c>
      <c r="F11" s="12">
        <f t="shared" si="0"/>
        <v>17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20.024999999999999</v>
      </c>
      <c r="F12" s="43">
        <f>AVERAGE(F4:F11)</f>
        <v>20.024999999999999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20</v>
      </c>
      <c r="F13" s="12">
        <f t="shared" ref="F13:F23" si="1">B13+C13+D13+E13</f>
        <v>20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20</v>
      </c>
      <c r="F14" s="12">
        <f t="shared" si="1"/>
        <v>20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18.399999999999999</v>
      </c>
      <c r="F15" s="12">
        <f t="shared" si="1"/>
        <v>18.399999999999999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17</v>
      </c>
      <c r="F16" s="12">
        <f t="shared" si="1"/>
        <v>17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13.5</v>
      </c>
      <c r="F17" s="12">
        <f t="shared" si="1"/>
        <v>13.5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16.8</v>
      </c>
      <c r="F18" s="12">
        <f t="shared" si="1"/>
        <v>16.8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19.8</v>
      </c>
      <c r="F19" s="12">
        <f t="shared" si="1"/>
        <v>19.8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20.2</v>
      </c>
      <c r="F20" s="12">
        <f t="shared" si="1"/>
        <v>20.2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20.8</v>
      </c>
      <c r="F21" s="12">
        <f t="shared" si="1"/>
        <v>20.8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17.149999999999999</v>
      </c>
      <c r="F22" s="12">
        <f t="shared" si="1"/>
        <v>17.149999999999999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1" t="s">
        <v>20</v>
      </c>
      <c r="B23" s="119">
        <v>0</v>
      </c>
      <c r="C23" s="119">
        <v>0</v>
      </c>
      <c r="D23" s="119">
        <v>0</v>
      </c>
      <c r="E23" s="119">
        <v>28.2</v>
      </c>
      <c r="F23" s="119">
        <f t="shared" si="1"/>
        <v>28.2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19.259090909090908</v>
      </c>
      <c r="F24" s="44">
        <f>AVERAGE(F13:F23)</f>
        <v>19.259090909090908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20</v>
      </c>
      <c r="F25" s="12">
        <f>B25+C25+D25+E25</f>
        <v>20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13.2</v>
      </c>
      <c r="F26" s="12">
        <f>B26+C26+D26+E26</f>
        <v>13.2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16.600000000000001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18.7</v>
      </c>
      <c r="F28" s="12">
        <f>B28+C28+D28+E28</f>
        <v>18.7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18.600000000000001</v>
      </c>
      <c r="F29" s="12">
        <f>B29+C29+D29+E29</f>
        <v>18.600000000000001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</v>
      </c>
      <c r="C30" s="119">
        <v>0</v>
      </c>
      <c r="D30" s="119">
        <v>0</v>
      </c>
      <c r="E30" s="119">
        <v>26.5</v>
      </c>
      <c r="F30" s="119">
        <f>B30+C30+D30+E30</f>
        <v>26.5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21.266666666666666</v>
      </c>
      <c r="F31" s="44">
        <f>AVERAGE(F28:F30)</f>
        <v>21.266666666666666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16</v>
      </c>
      <c r="F32" s="12">
        <f t="shared" ref="F32:F40" si="2">B32+C32+D32+E32</f>
        <v>16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</v>
      </c>
      <c r="C33" s="119">
        <v>0</v>
      </c>
      <c r="D33" s="119">
        <v>0</v>
      </c>
      <c r="E33" s="119">
        <v>27</v>
      </c>
      <c r="F33" s="119">
        <f t="shared" si="2"/>
        <v>27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0.6</v>
      </c>
      <c r="C34" s="12">
        <v>0</v>
      </c>
      <c r="D34" s="12">
        <v>0</v>
      </c>
      <c r="E34" s="12">
        <v>17.899999999999999</v>
      </c>
      <c r="F34" s="12">
        <f t="shared" si="2"/>
        <v>18.5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18.600000000000001</v>
      </c>
      <c r="F35" s="12">
        <f t="shared" si="2"/>
        <v>18.600000000000001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</v>
      </c>
      <c r="C36" s="119">
        <v>0</v>
      </c>
      <c r="D36" s="119">
        <v>0</v>
      </c>
      <c r="E36" s="119">
        <v>32</v>
      </c>
      <c r="F36" s="119">
        <f t="shared" si="2"/>
        <v>32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23.6</v>
      </c>
      <c r="F37" s="12">
        <f t="shared" si="2"/>
        <v>23.6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22.2</v>
      </c>
      <c r="F38" s="12">
        <f t="shared" si="2"/>
        <v>22.2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16.399999999999999</v>
      </c>
      <c r="F39" s="12">
        <f t="shared" si="2"/>
        <v>16.399999999999999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21.2</v>
      </c>
      <c r="F40" s="12">
        <f t="shared" si="2"/>
        <v>21.2</v>
      </c>
      <c r="G40" s="67"/>
    </row>
    <row r="41" spans="1:19" x14ac:dyDescent="0.2">
      <c r="A41" s="42" t="s">
        <v>35</v>
      </c>
      <c r="B41" s="44">
        <f>AVERAGE(B32:B40)</f>
        <v>6.6666666666666666E-2</v>
      </c>
      <c r="C41" s="44">
        <f>AVERAGE(C32:C40)</f>
        <v>0</v>
      </c>
      <c r="D41" s="44">
        <f>AVERAGE(D32:D40)</f>
        <v>0</v>
      </c>
      <c r="E41" s="44">
        <f>AVERAGE(E32:E40)</f>
        <v>21.655555555555551</v>
      </c>
      <c r="F41" s="44">
        <f>AVERAGE(F32:F40)</f>
        <v>21.722222222222218</v>
      </c>
    </row>
    <row r="42" spans="1:19" x14ac:dyDescent="0.2">
      <c r="A42" s="46" t="s">
        <v>36</v>
      </c>
      <c r="B42" s="47">
        <f>AVERAGE(B4:B11,B13:B23,B25:B26,B28:B30,B32:B40)</f>
        <v>1.8181818181818181E-2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20.119696969696971</v>
      </c>
      <c r="F42" s="47">
        <f>AVERAGE(F4:F11,F13:F23,F25:F26,F28:F30,F32:F40)</f>
        <v>20.13787878787879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D21" sqref="D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3" t="s">
        <v>96</v>
      </c>
      <c r="B1" s="133"/>
      <c r="C1" s="133"/>
      <c r="D1" s="133"/>
      <c r="E1" s="133"/>
      <c r="F1" s="133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1</v>
      </c>
      <c r="E6" s="12">
        <v>0</v>
      </c>
      <c r="F6" s="12">
        <f t="shared" si="0"/>
        <v>1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0.2</v>
      </c>
      <c r="E11" s="86">
        <v>0</v>
      </c>
      <c r="F11" s="12">
        <f t="shared" si="0"/>
        <v>0.2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0.22500000000000001</v>
      </c>
      <c r="E12" s="43">
        <f>AVERAGE(E4:E11)</f>
        <v>0</v>
      </c>
      <c r="F12" s="43">
        <f>AVERAGE(F4:F11)</f>
        <v>0.22500000000000001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6.0606060606060606E-3</v>
      </c>
      <c r="D42" s="47">
        <f>AVERAGE(D4:D11,D13:D23,D25:D26,D28:D30,D32:D40)</f>
        <v>5.454545454545455E-2</v>
      </c>
      <c r="E42" s="47">
        <f>AVERAGE(E4:E11,E13:E23,E25:E26,E28:E30,E32:E40)</f>
        <v>0</v>
      </c>
      <c r="F42" s="47">
        <f>AVERAGE(F4:F11,F13:F23,F25:F26,F28:F30,F32:F40)</f>
        <v>6.0606060606060608E-2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23" sqref="F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114</v>
      </c>
      <c r="B1" s="133"/>
      <c r="C1" s="133"/>
      <c r="D1" s="133"/>
      <c r="E1" s="133"/>
      <c r="F1" s="133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5.4</v>
      </c>
      <c r="C4" s="12">
        <v>3.8</v>
      </c>
      <c r="D4" s="12">
        <v>8</v>
      </c>
      <c r="E4" s="12">
        <v>1</v>
      </c>
      <c r="F4" s="12">
        <f t="shared" ref="F4:F11" si="0">B4+C4+D4+E4</f>
        <v>18.2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7.5</v>
      </c>
      <c r="C5" s="12">
        <v>5.7</v>
      </c>
      <c r="D5" s="12">
        <v>7</v>
      </c>
      <c r="E5" s="12">
        <v>1</v>
      </c>
      <c r="F5" s="12">
        <f t="shared" si="0"/>
        <v>21.2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9.1999999999999993</v>
      </c>
      <c r="C6" s="12">
        <v>6.8</v>
      </c>
      <c r="D6" s="12">
        <v>4.4000000000000004</v>
      </c>
      <c r="E6" s="12">
        <v>2.6</v>
      </c>
      <c r="F6" s="12">
        <f t="shared" si="0"/>
        <v>23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4</v>
      </c>
      <c r="C7" s="12">
        <v>3.2</v>
      </c>
      <c r="D7" s="12">
        <v>6.4</v>
      </c>
      <c r="E7" s="12">
        <v>2.2000000000000002</v>
      </c>
      <c r="F7" s="12">
        <f t="shared" si="0"/>
        <v>15.8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6.2</v>
      </c>
      <c r="C8" s="12">
        <v>4.2</v>
      </c>
      <c r="D8" s="12">
        <v>5.8</v>
      </c>
      <c r="E8" s="12">
        <v>1</v>
      </c>
      <c r="F8" s="12">
        <f t="shared" si="0"/>
        <v>17.2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6.8</v>
      </c>
      <c r="C9" s="12">
        <v>4.2</v>
      </c>
      <c r="D9" s="12">
        <v>2.6</v>
      </c>
      <c r="E9" s="12">
        <v>0.2</v>
      </c>
      <c r="F9" s="12">
        <f t="shared" si="0"/>
        <v>13.799999999999999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5.8</v>
      </c>
      <c r="C10" s="12">
        <v>5.2</v>
      </c>
      <c r="D10" s="12">
        <v>5.9</v>
      </c>
      <c r="E10" s="12">
        <v>1.9</v>
      </c>
      <c r="F10" s="12">
        <f t="shared" si="0"/>
        <v>18.799999999999997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7.5</v>
      </c>
      <c r="C11" s="12">
        <v>3.2</v>
      </c>
      <c r="D11" s="12">
        <v>8.1999999999999993</v>
      </c>
      <c r="E11" s="12">
        <v>1.8</v>
      </c>
      <c r="F11" s="12">
        <f t="shared" si="0"/>
        <v>20.7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6.55</v>
      </c>
      <c r="C12" s="43">
        <f>AVERAGE(C4:C11)</f>
        <v>4.5375000000000005</v>
      </c>
      <c r="D12" s="43">
        <f>AVERAGE(D4:D11)</f>
        <v>6.0374999999999996</v>
      </c>
      <c r="E12" s="43">
        <f>AVERAGE(E4:E11)</f>
        <v>1.4625000000000001</v>
      </c>
      <c r="F12" s="43">
        <f>AVERAGE(F4:F11)</f>
        <v>18.587499999999999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1.2</v>
      </c>
      <c r="C13" s="12">
        <v>2.6</v>
      </c>
      <c r="D13" s="12">
        <v>6</v>
      </c>
      <c r="E13" s="12">
        <v>1.6</v>
      </c>
      <c r="F13" s="12">
        <f t="shared" ref="F13:F23" si="1">B13+C13+D13+E13</f>
        <v>11.4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5.8</v>
      </c>
      <c r="C14" s="12">
        <v>2.7</v>
      </c>
      <c r="D14" s="12">
        <v>4.3</v>
      </c>
      <c r="E14" s="12">
        <v>1.7</v>
      </c>
      <c r="F14" s="12">
        <f t="shared" si="1"/>
        <v>14.5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6.4</v>
      </c>
      <c r="C15" s="12">
        <v>3.8</v>
      </c>
      <c r="D15" s="12">
        <v>5.2</v>
      </c>
      <c r="E15" s="12">
        <v>1.6</v>
      </c>
      <c r="F15" s="12">
        <f t="shared" si="1"/>
        <v>17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6.4</v>
      </c>
      <c r="C16" s="12">
        <v>3.3</v>
      </c>
      <c r="D16" s="12">
        <v>4.5</v>
      </c>
      <c r="E16" s="12">
        <v>1.5</v>
      </c>
      <c r="F16" s="12">
        <f t="shared" si="1"/>
        <v>15.7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7</v>
      </c>
      <c r="C17" s="12">
        <v>1.8</v>
      </c>
      <c r="D17" s="12">
        <v>2</v>
      </c>
      <c r="E17" s="12">
        <v>1</v>
      </c>
      <c r="F17" s="12">
        <f t="shared" si="1"/>
        <v>11.8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4.4000000000000004</v>
      </c>
      <c r="C18" s="12">
        <v>2</v>
      </c>
      <c r="D18" s="12">
        <v>7.4</v>
      </c>
      <c r="E18" s="12">
        <v>2.2000000000000002</v>
      </c>
      <c r="F18" s="12">
        <f t="shared" si="1"/>
        <v>16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6.2</v>
      </c>
      <c r="C19" s="12">
        <v>1.8</v>
      </c>
      <c r="D19" s="12">
        <v>3.2</v>
      </c>
      <c r="E19" s="12">
        <v>1.2</v>
      </c>
      <c r="F19" s="12">
        <f t="shared" si="1"/>
        <v>12.399999999999999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5.5</v>
      </c>
      <c r="C20" s="12">
        <v>3.5</v>
      </c>
      <c r="D20" s="12">
        <v>5.3</v>
      </c>
      <c r="E20" s="12">
        <v>2.2000000000000002</v>
      </c>
      <c r="F20" s="12">
        <f t="shared" si="1"/>
        <v>16.5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8.6</v>
      </c>
      <c r="C21" s="12">
        <v>0.6</v>
      </c>
      <c r="D21" s="12">
        <v>0</v>
      </c>
      <c r="E21" s="12">
        <v>1.6</v>
      </c>
      <c r="F21" s="12">
        <f t="shared" si="1"/>
        <v>10.799999999999999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7.5</v>
      </c>
      <c r="C22" s="12">
        <v>2.2000000000000002</v>
      </c>
      <c r="D22" s="12">
        <v>2.6</v>
      </c>
      <c r="E22" s="12">
        <v>0</v>
      </c>
      <c r="F22" s="12">
        <f t="shared" si="1"/>
        <v>12.299999999999999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9.6</v>
      </c>
      <c r="C23" s="12">
        <v>2.8</v>
      </c>
      <c r="D23" s="12">
        <v>8.6999999999999993</v>
      </c>
      <c r="E23" s="12">
        <v>1.5</v>
      </c>
      <c r="F23" s="12">
        <f t="shared" si="1"/>
        <v>22.599999999999998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6.2363636363636372</v>
      </c>
      <c r="C24" s="44">
        <f>AVERAGE(C13:C23)</f>
        <v>2.4636363636363643</v>
      </c>
      <c r="D24" s="44">
        <f>AVERAGE(D13:D23)</f>
        <v>4.4727272727272727</v>
      </c>
      <c r="E24" s="44">
        <f>AVERAGE(E13:E23)</f>
        <v>1.4636363636363638</v>
      </c>
      <c r="F24" s="44">
        <f>AVERAGE(F13:F23)</f>
        <v>14.636363636363633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5.7</v>
      </c>
      <c r="C25" s="12">
        <v>5.5</v>
      </c>
      <c r="D25" s="12">
        <v>7.5</v>
      </c>
      <c r="E25" s="12">
        <v>1</v>
      </c>
      <c r="F25" s="12">
        <f>B25+C25+D25+E25</f>
        <v>19.7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7.5</v>
      </c>
      <c r="C26" s="12">
        <v>2.6</v>
      </c>
      <c r="D26" s="12">
        <v>10.7</v>
      </c>
      <c r="E26" s="12">
        <v>1.2</v>
      </c>
      <c r="F26" s="12">
        <f>B26+C26+D26+E26</f>
        <v>21.999999999999996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6.6</v>
      </c>
      <c r="C27" s="43">
        <f>AVERAGE(C25:C26)</f>
        <v>4.05</v>
      </c>
      <c r="D27" s="43">
        <f>AVERAGE(D25:D26)</f>
        <v>9.1</v>
      </c>
      <c r="E27" s="43">
        <f>AVERAGE(E25:E26)</f>
        <v>1.1000000000000001</v>
      </c>
      <c r="F27" s="44">
        <f>AVERAGE(F25:F26)</f>
        <v>20.849999999999998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6.4</v>
      </c>
      <c r="C28" s="12">
        <v>1.2</v>
      </c>
      <c r="D28" s="12">
        <v>0.4</v>
      </c>
      <c r="E28" s="12">
        <v>0.1</v>
      </c>
      <c r="F28" s="12">
        <f>B28+C28+D28+E28</f>
        <v>8.1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9</v>
      </c>
      <c r="C29" s="12">
        <v>3.8</v>
      </c>
      <c r="D29" s="12">
        <v>8</v>
      </c>
      <c r="E29" s="12">
        <v>1</v>
      </c>
      <c r="F29" s="12">
        <f>B29+C29+D29+E29</f>
        <v>21.8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6</v>
      </c>
      <c r="C30" s="12">
        <v>5.2</v>
      </c>
      <c r="D30" s="12">
        <v>7.5</v>
      </c>
      <c r="E30" s="12">
        <v>1</v>
      </c>
      <c r="F30" s="12">
        <f>B30+C30+D30+E30</f>
        <v>19.7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7.1333333333333329</v>
      </c>
      <c r="C31" s="43">
        <f>AVERAGE(C28:C30)</f>
        <v>3.4</v>
      </c>
      <c r="D31" s="43">
        <f>AVERAGE(D28:D30)</f>
        <v>5.3</v>
      </c>
      <c r="E31" s="43">
        <f>AVERAGE(E28:E30)</f>
        <v>0.70000000000000007</v>
      </c>
      <c r="F31" s="44">
        <f>AVERAGE(F28:F30)</f>
        <v>16.533333333333331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6</v>
      </c>
      <c r="C32" s="12">
        <v>5.2</v>
      </c>
      <c r="D32" s="12">
        <v>0.8</v>
      </c>
      <c r="E32" s="12">
        <v>0.8</v>
      </c>
      <c r="F32" s="12">
        <f t="shared" ref="F32:F40" si="2">B32+C32+D32+E32</f>
        <v>12.8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0.6</v>
      </c>
      <c r="C33" s="12">
        <v>0.6</v>
      </c>
      <c r="D33" s="12">
        <v>0</v>
      </c>
      <c r="E33" s="12">
        <v>0</v>
      </c>
      <c r="F33" s="12">
        <f t="shared" si="2"/>
        <v>1.2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4</v>
      </c>
      <c r="C34" s="12">
        <v>4.9000000000000004</v>
      </c>
      <c r="D34" s="12">
        <v>1.5</v>
      </c>
      <c r="E34" s="12">
        <v>0.4</v>
      </c>
      <c r="F34" s="12">
        <f t="shared" si="2"/>
        <v>10.8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5.4</v>
      </c>
      <c r="C35" s="12">
        <v>3.2</v>
      </c>
      <c r="D35" s="12">
        <v>6.8</v>
      </c>
      <c r="E35" s="12">
        <v>1</v>
      </c>
      <c r="F35" s="12">
        <f t="shared" si="2"/>
        <v>16.400000000000002</v>
      </c>
    </row>
    <row r="36" spans="1:18" x14ac:dyDescent="0.2">
      <c r="A36" s="16" t="s">
        <v>46</v>
      </c>
      <c r="B36" s="12">
        <v>9.1999999999999993</v>
      </c>
      <c r="C36" s="12">
        <v>4.8</v>
      </c>
      <c r="D36" s="12">
        <v>2</v>
      </c>
      <c r="E36" s="12">
        <v>0.5</v>
      </c>
      <c r="F36" s="12">
        <f t="shared" si="2"/>
        <v>16.5</v>
      </c>
    </row>
    <row r="37" spans="1:18" x14ac:dyDescent="0.2">
      <c r="A37" s="16" t="s">
        <v>32</v>
      </c>
      <c r="B37" s="12">
        <v>6.6</v>
      </c>
      <c r="C37" s="12">
        <v>8.1999999999999993</v>
      </c>
      <c r="D37" s="12">
        <v>1.8</v>
      </c>
      <c r="E37" s="12">
        <v>1</v>
      </c>
      <c r="F37" s="12">
        <f t="shared" si="2"/>
        <v>17.599999999999998</v>
      </c>
    </row>
    <row r="38" spans="1:18" x14ac:dyDescent="0.2">
      <c r="A38" s="16" t="s">
        <v>33</v>
      </c>
      <c r="B38" s="12">
        <v>7</v>
      </c>
      <c r="C38" s="12">
        <v>6</v>
      </c>
      <c r="D38" s="12">
        <v>7.8</v>
      </c>
      <c r="E38" s="12">
        <v>1.4</v>
      </c>
      <c r="F38" s="12">
        <f t="shared" si="2"/>
        <v>22.2</v>
      </c>
    </row>
    <row r="39" spans="1:18" s="6" customFormat="1" x14ac:dyDescent="0.2">
      <c r="A39" s="16" t="s">
        <v>44</v>
      </c>
      <c r="B39" s="12">
        <v>5.5</v>
      </c>
      <c r="C39" s="12">
        <v>5.4</v>
      </c>
      <c r="D39" s="12">
        <v>3</v>
      </c>
      <c r="E39" s="12">
        <v>0.2</v>
      </c>
      <c r="F39" s="12">
        <f t="shared" si="2"/>
        <v>14.1</v>
      </c>
    </row>
    <row r="40" spans="1:18" s="6" customFormat="1" x14ac:dyDescent="0.2">
      <c r="A40" s="16" t="s">
        <v>88</v>
      </c>
      <c r="B40" s="12">
        <v>5.5</v>
      </c>
      <c r="C40" s="12">
        <v>4.2</v>
      </c>
      <c r="D40" s="12">
        <v>0.7</v>
      </c>
      <c r="E40" s="12">
        <v>0.3</v>
      </c>
      <c r="F40" s="12">
        <f t="shared" si="2"/>
        <v>10.7</v>
      </c>
    </row>
    <row r="41" spans="1:18" x14ac:dyDescent="0.2">
      <c r="A41" s="42" t="s">
        <v>35</v>
      </c>
      <c r="B41" s="44">
        <f>AVERAGE(B32:B40)</f>
        <v>5.5333333333333332</v>
      </c>
      <c r="C41" s="44">
        <f>AVERAGE(C32:C40)</f>
        <v>4.7222222222222223</v>
      </c>
      <c r="D41" s="44">
        <f>AVERAGE(D32:D40)</f>
        <v>2.7111111111111108</v>
      </c>
      <c r="E41" s="44">
        <f>AVERAGE(E32:E40)</f>
        <v>0.62222222222222223</v>
      </c>
      <c r="F41" s="44">
        <f>AVERAGE(F32:F40)</f>
        <v>13.588888888888889</v>
      </c>
    </row>
    <row r="42" spans="1:18" x14ac:dyDescent="0.2">
      <c r="A42" s="46" t="s">
        <v>36</v>
      </c>
      <c r="B42" s="47">
        <f>AVERAGE(B4:B11,B13:B23,B25:B26,B28:B30,B32:B40)</f>
        <v>6.2242424242424237</v>
      </c>
      <c r="C42" s="47">
        <f>AVERAGE(C4:C11,C13:C23,C25:C26,C28:C30,C32:C40)</f>
        <v>3.7636363636363641</v>
      </c>
      <c r="D42" s="47">
        <f>AVERAGE(D4:D11,D13:D23,D25:D26,D28:D30,D32:D40)</f>
        <v>4.7272727272727293</v>
      </c>
      <c r="E42" s="47">
        <f>AVERAGE(E4:E11,E13:E23,E25:E26,E28:E30,E32:E40)</f>
        <v>1.1424242424242423</v>
      </c>
      <c r="F42" s="47">
        <f>AVERAGE(F4:F11,F13:F23,F25:F26,F28:F30,F32:F40)</f>
        <v>15.857575757575759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3" t="s">
        <v>115</v>
      </c>
      <c r="B1" s="133"/>
      <c r="C1" s="133"/>
      <c r="D1" s="133"/>
      <c r="E1" s="133"/>
      <c r="F1" s="13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" sqref="B4:B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3" t="s">
        <v>116</v>
      </c>
      <c r="B1" s="133"/>
      <c r="C1" s="133"/>
      <c r="D1" s="133"/>
      <c r="E1" s="133"/>
      <c r="F1" s="133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7" sqref="D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117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1.6</v>
      </c>
      <c r="F4" s="12">
        <f t="shared" ref="F4:F11" si="0">B4+C4+D4+E4</f>
        <v>1.6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1</v>
      </c>
      <c r="E5" s="12">
        <v>1</v>
      </c>
      <c r="F5" s="12">
        <f t="shared" si="0"/>
        <v>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8" t="s">
        <v>4</v>
      </c>
      <c r="B6" s="119">
        <v>0</v>
      </c>
      <c r="C6" s="119">
        <v>0</v>
      </c>
      <c r="D6" s="119">
        <v>16.8</v>
      </c>
      <c r="E6" s="119">
        <v>0</v>
      </c>
      <c r="F6" s="119">
        <f t="shared" si="0"/>
        <v>16.8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6</v>
      </c>
      <c r="E7" s="12">
        <v>0.8</v>
      </c>
      <c r="F7" s="12">
        <f t="shared" si="0"/>
        <v>6.8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3.4</v>
      </c>
      <c r="F8" s="12">
        <f t="shared" si="0"/>
        <v>3.4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0.2</v>
      </c>
      <c r="E9" s="12">
        <v>2.2000000000000002</v>
      </c>
      <c r="F9" s="12">
        <f t="shared" si="0"/>
        <v>2.4000000000000004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7.9</v>
      </c>
      <c r="E10" s="12">
        <v>0.9</v>
      </c>
      <c r="F10" s="12">
        <f t="shared" si="0"/>
        <v>8.8000000000000007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0.2</v>
      </c>
      <c r="F11" s="12">
        <f t="shared" si="0"/>
        <v>0.4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4.0125000000000002</v>
      </c>
      <c r="E12" s="43">
        <f>AVERAGE(E4:E11)</f>
        <v>1.2625</v>
      </c>
      <c r="F12" s="43">
        <f>AVERAGE(F4:F11)</f>
        <v>5.2749999999999995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22" t="s">
        <v>10</v>
      </c>
      <c r="B13" s="110">
        <v>0</v>
      </c>
      <c r="C13" s="110">
        <v>0</v>
      </c>
      <c r="D13" s="110">
        <v>9.6</v>
      </c>
      <c r="E13" s="110">
        <v>1.6</v>
      </c>
      <c r="F13" s="110">
        <f t="shared" ref="F13:F23" si="1">B13+C13+D13+E13</f>
        <v>11.2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0</v>
      </c>
      <c r="C14" s="119">
        <v>0</v>
      </c>
      <c r="D14" s="119">
        <v>6</v>
      </c>
      <c r="E14" s="119">
        <v>9.3000000000000007</v>
      </c>
      <c r="F14" s="119">
        <f t="shared" si="1"/>
        <v>15.3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3.4</v>
      </c>
      <c r="E15" s="12">
        <v>3</v>
      </c>
      <c r="F15" s="12">
        <f t="shared" si="1"/>
        <v>6.4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6.8</v>
      </c>
      <c r="E16" s="12">
        <v>1.4</v>
      </c>
      <c r="F16" s="12">
        <f t="shared" si="1"/>
        <v>8.1999999999999993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0</v>
      </c>
      <c r="C17" s="119">
        <v>0</v>
      </c>
      <c r="D17" s="119">
        <v>8.1999999999999993</v>
      </c>
      <c r="E17" s="119">
        <v>7.6</v>
      </c>
      <c r="F17" s="119">
        <f t="shared" si="1"/>
        <v>15.799999999999999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3.6</v>
      </c>
      <c r="E18" s="12">
        <v>0.6</v>
      </c>
      <c r="F18" s="12">
        <f t="shared" si="1"/>
        <v>4.2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1.2</v>
      </c>
      <c r="E19" s="12">
        <v>10.4</v>
      </c>
      <c r="F19" s="12">
        <f t="shared" si="1"/>
        <v>11.6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9.8000000000000007</v>
      </c>
      <c r="E20" s="119">
        <v>8.1999999999999993</v>
      </c>
      <c r="F20" s="119">
        <f t="shared" si="1"/>
        <v>18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3.5</v>
      </c>
      <c r="E22" s="12">
        <v>1.5</v>
      </c>
      <c r="F22" s="12">
        <f t="shared" si="1"/>
        <v>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1" t="s">
        <v>20</v>
      </c>
      <c r="B23" s="119">
        <v>0</v>
      </c>
      <c r="C23" s="119">
        <v>0</v>
      </c>
      <c r="D23" s="119">
        <v>11</v>
      </c>
      <c r="E23" s="119">
        <v>0.2</v>
      </c>
      <c r="F23" s="119">
        <f t="shared" si="1"/>
        <v>11.2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5.7545454545454557</v>
      </c>
      <c r="E24" s="44">
        <f>AVERAGE(E13:E23)</f>
        <v>3.9818181818181815</v>
      </c>
      <c r="F24" s="44">
        <f>AVERAGE(F13:F23)</f>
        <v>9.7363636363636363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8" t="s">
        <v>22</v>
      </c>
      <c r="B25" s="119">
        <v>0</v>
      </c>
      <c r="C25" s="119">
        <v>0</v>
      </c>
      <c r="D25" s="119">
        <v>0</v>
      </c>
      <c r="E25" s="119">
        <v>10</v>
      </c>
      <c r="F25" s="119">
        <f>B25+C25+D25+E25</f>
        <v>10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2.2000000000000002</v>
      </c>
      <c r="F26" s="12">
        <f>B26+C26+D26+E26</f>
        <v>2.2000000000000002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6.1</v>
      </c>
      <c r="F27" s="44">
        <f>AVERAGE(F25:F26)</f>
        <v>6.1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3.7</v>
      </c>
      <c r="E28" s="12">
        <v>0</v>
      </c>
      <c r="F28" s="12">
        <f>B28+C28+D28+E28</f>
        <v>3.7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1.2333333333333334</v>
      </c>
      <c r="E31" s="43">
        <f>AVERAGE(E28:E30)</f>
        <v>6.6666666666666666E-2</v>
      </c>
      <c r="F31" s="44">
        <f>AVERAGE(F28:F30)</f>
        <v>1.3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45</v>
      </c>
      <c r="B32" s="119">
        <v>0</v>
      </c>
      <c r="C32" s="119">
        <v>0</v>
      </c>
      <c r="D32" s="119">
        <v>9.6</v>
      </c>
      <c r="E32" s="119">
        <v>0</v>
      </c>
      <c r="F32" s="119">
        <f t="shared" ref="F32:F40" si="2">B32+C32+D32+E32</f>
        <v>9.6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8" t="s">
        <v>29</v>
      </c>
      <c r="B33" s="119">
        <v>0</v>
      </c>
      <c r="C33" s="119">
        <v>0</v>
      </c>
      <c r="D33" s="119">
        <v>8.8000000000000007</v>
      </c>
      <c r="E33" s="119">
        <v>0</v>
      </c>
      <c r="F33" s="119">
        <f t="shared" si="2"/>
        <v>8.8000000000000007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0.1</v>
      </c>
      <c r="F34" s="12">
        <f t="shared" si="2"/>
        <v>0.1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0.2</v>
      </c>
      <c r="F35" s="12">
        <f t="shared" si="2"/>
        <v>0.4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1.2</v>
      </c>
      <c r="E36" s="12">
        <v>0</v>
      </c>
      <c r="F36" s="12">
        <f t="shared" si="2"/>
        <v>1.2</v>
      </c>
      <c r="J36" s="38"/>
      <c r="K36" s="38"/>
    </row>
    <row r="37" spans="1:18" x14ac:dyDescent="0.2">
      <c r="A37" s="118" t="s">
        <v>32</v>
      </c>
      <c r="B37" s="119">
        <v>0</v>
      </c>
      <c r="C37" s="119">
        <v>0</v>
      </c>
      <c r="D37" s="119">
        <v>8.1999999999999993</v>
      </c>
      <c r="E37" s="119">
        <v>0</v>
      </c>
      <c r="F37" s="119">
        <f t="shared" si="2"/>
        <v>8.1999999999999993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5</v>
      </c>
      <c r="F38" s="12">
        <f t="shared" si="2"/>
        <v>5</v>
      </c>
    </row>
    <row r="39" spans="1:18" s="6" customFormat="1" x14ac:dyDescent="0.2">
      <c r="A39" s="118" t="s">
        <v>44</v>
      </c>
      <c r="B39" s="119">
        <v>0</v>
      </c>
      <c r="C39" s="119">
        <v>0</v>
      </c>
      <c r="D39" s="119">
        <v>13</v>
      </c>
      <c r="E39" s="119">
        <v>0</v>
      </c>
      <c r="F39" s="119">
        <f t="shared" si="2"/>
        <v>13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6.5</v>
      </c>
      <c r="E40" s="12">
        <v>0.3</v>
      </c>
      <c r="F40" s="12">
        <f t="shared" si="2"/>
        <v>6.8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5.2777777777777777</v>
      </c>
      <c r="E41" s="44">
        <f>AVERAGE(E32:E40)</f>
        <v>0.62222222222222223</v>
      </c>
      <c r="F41" s="44">
        <f>AVERAGE(F32:F40)</f>
        <v>5.8999999999999995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4.4424242424242424</v>
      </c>
      <c r="E42" s="47">
        <f>AVERAGE(E4:E11,E13:E23,E25:E26,E28:E30,E32:E40)</f>
        <v>2.1787878787878792</v>
      </c>
      <c r="F42" s="47">
        <f>AVERAGE(F4:F11,F13:F23,F25:F26,F28:F30,F32:F40)</f>
        <v>6.6212121212121184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F47" sqref="F4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3" t="s">
        <v>118</v>
      </c>
      <c r="B1" s="133"/>
      <c r="C1" s="133"/>
      <c r="D1" s="133"/>
      <c r="E1" s="133"/>
      <c r="F1" s="133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2.8</v>
      </c>
      <c r="E4" s="12">
        <v>0</v>
      </c>
      <c r="F4" s="12">
        <f t="shared" ref="F4:F11" si="0">B4+C4+D4+E4</f>
        <v>2.8</v>
      </c>
    </row>
    <row r="5" spans="1:15" x14ac:dyDescent="0.2">
      <c r="A5" s="16" t="s">
        <v>3</v>
      </c>
      <c r="B5" s="12">
        <v>0</v>
      </c>
      <c r="C5" s="12">
        <v>0</v>
      </c>
      <c r="D5" s="12">
        <v>10</v>
      </c>
      <c r="E5" s="12">
        <v>0</v>
      </c>
      <c r="F5" s="12">
        <f t="shared" si="0"/>
        <v>10</v>
      </c>
    </row>
    <row r="6" spans="1:15" x14ac:dyDescent="0.2">
      <c r="A6" s="16" t="s">
        <v>4</v>
      </c>
      <c r="B6" s="12">
        <v>0</v>
      </c>
      <c r="C6" s="12">
        <v>0</v>
      </c>
      <c r="D6" s="12">
        <v>3</v>
      </c>
      <c r="E6" s="12">
        <v>0</v>
      </c>
      <c r="F6" s="12">
        <f t="shared" si="0"/>
        <v>3</v>
      </c>
    </row>
    <row r="7" spans="1:15" x14ac:dyDescent="0.2">
      <c r="A7" s="16" t="s">
        <v>5</v>
      </c>
      <c r="B7" s="12">
        <v>0</v>
      </c>
      <c r="C7" s="12">
        <v>0</v>
      </c>
      <c r="D7" s="12">
        <v>1</v>
      </c>
      <c r="E7" s="12">
        <v>0.2</v>
      </c>
      <c r="F7" s="12">
        <f t="shared" si="0"/>
        <v>1.2</v>
      </c>
    </row>
    <row r="8" spans="1:15" x14ac:dyDescent="0.2">
      <c r="A8" s="16" t="s">
        <v>6</v>
      </c>
      <c r="B8" s="12">
        <v>0</v>
      </c>
      <c r="C8" s="12">
        <v>0</v>
      </c>
      <c r="D8" s="12">
        <v>0.2</v>
      </c>
      <c r="E8" s="12">
        <v>0</v>
      </c>
      <c r="F8" s="12">
        <f t="shared" si="0"/>
        <v>0.2</v>
      </c>
    </row>
    <row r="9" spans="1:15" x14ac:dyDescent="0.2">
      <c r="A9" s="118" t="s">
        <v>7</v>
      </c>
      <c r="B9" s="119">
        <v>0</v>
      </c>
      <c r="C9" s="119">
        <v>0</v>
      </c>
      <c r="D9" s="119">
        <v>15</v>
      </c>
      <c r="E9" s="119">
        <v>0</v>
      </c>
      <c r="F9" s="119">
        <f t="shared" si="0"/>
        <v>15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1.8</v>
      </c>
      <c r="E10" s="12">
        <v>0</v>
      </c>
      <c r="F10" s="12">
        <f t="shared" si="0"/>
        <v>1.8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1.8</v>
      </c>
      <c r="E11" s="12">
        <v>0</v>
      </c>
      <c r="F11" s="12">
        <f t="shared" si="0"/>
        <v>1.8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4.4499999999999993</v>
      </c>
      <c r="E12" s="43">
        <f>AVERAGE(E4:E11)</f>
        <v>2.5000000000000001E-2</v>
      </c>
      <c r="F12" s="43">
        <f>AVERAGE(F4:F11)</f>
        <v>4.4749999999999996</v>
      </c>
    </row>
    <row r="13" spans="1:15" x14ac:dyDescent="0.2">
      <c r="A13" s="118" t="s">
        <v>10</v>
      </c>
      <c r="B13" s="119">
        <v>0</v>
      </c>
      <c r="C13" s="119">
        <v>0</v>
      </c>
      <c r="D13" s="119">
        <v>11.6</v>
      </c>
      <c r="E13" s="119">
        <v>0.4</v>
      </c>
      <c r="F13" s="119">
        <f t="shared" ref="F13:F23" si="1">B13+C13+D13+E13</f>
        <v>12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3.6</v>
      </c>
      <c r="E15" s="12">
        <v>0.2</v>
      </c>
      <c r="F15" s="12">
        <f t="shared" si="1"/>
        <v>3.8000000000000003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3.2</v>
      </c>
      <c r="E16" s="12">
        <v>0.3</v>
      </c>
      <c r="F16" s="12">
        <f t="shared" si="1"/>
        <v>3.5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1.8</v>
      </c>
      <c r="E18" s="12">
        <v>0</v>
      </c>
      <c r="F18" s="12">
        <f t="shared" si="1"/>
        <v>1.8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6.2</v>
      </c>
      <c r="E20" s="12">
        <v>0</v>
      </c>
      <c r="F20" s="12">
        <f t="shared" si="1"/>
        <v>6.2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0.1</v>
      </c>
      <c r="F22" s="12">
        <f t="shared" si="1"/>
        <v>0.1</v>
      </c>
    </row>
    <row r="23" spans="1:7" x14ac:dyDescent="0.2">
      <c r="A23" s="121" t="s">
        <v>20</v>
      </c>
      <c r="B23" s="119">
        <v>0</v>
      </c>
      <c r="C23" s="119">
        <v>0</v>
      </c>
      <c r="D23" s="119">
        <v>26.5</v>
      </c>
      <c r="E23" s="119">
        <v>0</v>
      </c>
      <c r="F23" s="119">
        <f t="shared" si="1"/>
        <v>26.5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4.8272727272727272</v>
      </c>
      <c r="E24" s="44">
        <f>AVERAGE(E13:E23)</f>
        <v>9.0909090909090925E-2</v>
      </c>
      <c r="F24" s="44">
        <f>AVERAGE(F13:F23)</f>
        <v>4.918181818181818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0</v>
      </c>
      <c r="F25" s="12">
        <f>B25+C25+D25+E25</f>
        <v>0.8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3.8</v>
      </c>
      <c r="E26" s="12">
        <v>0.2</v>
      </c>
      <c r="F26" s="12">
        <f>B26+C26+D26+E26</f>
        <v>4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2.2999999999999998</v>
      </c>
      <c r="E27" s="43">
        <f>AVERAGE(E25:E26)</f>
        <v>0.1</v>
      </c>
      <c r="F27" s="44">
        <f>AVERAGE(F25:F26)</f>
        <v>2.4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0.1</v>
      </c>
      <c r="F28" s="12">
        <f>B28+C28+D28+E28</f>
        <v>0.1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1.8</v>
      </c>
      <c r="E29" s="12">
        <v>0</v>
      </c>
      <c r="F29" s="12">
        <f>B29+C29+D29+E29</f>
        <v>1.8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0.4</v>
      </c>
      <c r="E30" s="12">
        <v>0</v>
      </c>
      <c r="F30" s="12">
        <f>B30+C30+D30+E30</f>
        <v>0.4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0.73333333333333339</v>
      </c>
      <c r="E31" s="43">
        <f>AVERAGE(E28:E30)</f>
        <v>3.3333333333333333E-2</v>
      </c>
      <c r="F31" s="44">
        <f>AVERAGE(F28:F30)</f>
        <v>0.76666666666666672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0</v>
      </c>
      <c r="F32" s="12">
        <f t="shared" ref="F32:F40" si="2">B32+C32+D32+E32</f>
        <v>0.4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</row>
    <row r="34" spans="1:6" x14ac:dyDescent="0.2">
      <c r="A34" s="118" t="s">
        <v>30</v>
      </c>
      <c r="B34" s="119">
        <v>0</v>
      </c>
      <c r="C34" s="119">
        <v>0</v>
      </c>
      <c r="D34" s="119">
        <v>22.8</v>
      </c>
      <c r="E34" s="119">
        <v>0</v>
      </c>
      <c r="F34" s="119">
        <f t="shared" si="2"/>
        <v>22.8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3</v>
      </c>
      <c r="E35" s="12">
        <v>0</v>
      </c>
      <c r="F35" s="12">
        <f t="shared" si="2"/>
        <v>3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1.5</v>
      </c>
      <c r="E36" s="12">
        <v>0</v>
      </c>
      <c r="F36" s="12">
        <f t="shared" si="2"/>
        <v>1.5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0.8</v>
      </c>
      <c r="E37" s="12">
        <v>0.6</v>
      </c>
      <c r="F37" s="12">
        <f t="shared" si="2"/>
        <v>1.4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1.2</v>
      </c>
      <c r="E38" s="12">
        <v>0</v>
      </c>
      <c r="F38" s="12">
        <f t="shared" si="2"/>
        <v>1.2</v>
      </c>
    </row>
    <row r="39" spans="1:6" x14ac:dyDescent="0.2">
      <c r="A39" s="118" t="s">
        <v>44</v>
      </c>
      <c r="B39" s="119">
        <v>0</v>
      </c>
      <c r="C39" s="119">
        <v>0</v>
      </c>
      <c r="D39" s="119">
        <v>38.200000000000003</v>
      </c>
      <c r="E39" s="119">
        <v>0</v>
      </c>
      <c r="F39" s="119">
        <f t="shared" si="2"/>
        <v>38.200000000000003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1.5</v>
      </c>
      <c r="E40" s="12">
        <v>0</v>
      </c>
      <c r="F40" s="12">
        <f t="shared" si="2"/>
        <v>1.5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7.7333333333333343</v>
      </c>
      <c r="E41" s="44">
        <f>AVERAGE(E32:E40)</f>
        <v>6.6666666666666666E-2</v>
      </c>
      <c r="F41" s="44">
        <f>AVERAGE(F32:F40)</f>
        <v>7.8000000000000007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5.0030303030303038</v>
      </c>
      <c r="E42" s="47">
        <f>AVERAGE(E4:E11,E13:E23,E25:E26,E28:E30,E32:E40)</f>
        <v>6.3636363636363644E-2</v>
      </c>
      <c r="F42" s="47">
        <f>AVERAGE(F4:F11,F13:F23,F25:F26,F28:F30,F32:F40)</f>
        <v>5.0666666666666673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E11" sqref="E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119</v>
      </c>
      <c r="B1" s="133"/>
      <c r="C1" s="133"/>
      <c r="D1" s="133"/>
      <c r="E1" s="133"/>
      <c r="F1" s="13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9.8000000000000007</v>
      </c>
      <c r="C4" s="12">
        <v>0</v>
      </c>
      <c r="D4" s="12">
        <v>0</v>
      </c>
      <c r="E4" s="12">
        <v>2.8</v>
      </c>
      <c r="F4" s="12">
        <f t="shared" ref="F4:F11" si="0">B4+C4+D4+E4</f>
        <v>12.600000000000001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10.199999999999999</v>
      </c>
      <c r="C5" s="119">
        <v>0.2</v>
      </c>
      <c r="D5" s="119">
        <v>0.3</v>
      </c>
      <c r="E5" s="119">
        <v>2.7</v>
      </c>
      <c r="F5" s="119">
        <f t="shared" si="0"/>
        <v>13.399999999999999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8.8000000000000007</v>
      </c>
      <c r="C6" s="12">
        <v>0.2</v>
      </c>
      <c r="D6" s="12">
        <v>0.3</v>
      </c>
      <c r="E6" s="12">
        <v>2.7</v>
      </c>
      <c r="F6" s="12">
        <f t="shared" si="0"/>
        <v>12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5.4</v>
      </c>
      <c r="C7" s="12">
        <v>0.2</v>
      </c>
      <c r="D7" s="12">
        <v>0</v>
      </c>
      <c r="E7" s="12">
        <v>3</v>
      </c>
      <c r="F7" s="12">
        <f t="shared" si="0"/>
        <v>8.6000000000000014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12.4</v>
      </c>
      <c r="C8" s="119">
        <v>0.4</v>
      </c>
      <c r="D8" s="119">
        <v>0</v>
      </c>
      <c r="E8" s="119">
        <v>2.2000000000000002</v>
      </c>
      <c r="F8" s="119">
        <f t="shared" si="0"/>
        <v>15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14</v>
      </c>
      <c r="C9" s="119">
        <v>1</v>
      </c>
      <c r="D9" s="119">
        <v>0</v>
      </c>
      <c r="E9" s="119">
        <v>3</v>
      </c>
      <c r="F9" s="119">
        <f t="shared" si="0"/>
        <v>18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2.4</v>
      </c>
      <c r="C10" s="12">
        <v>0.2</v>
      </c>
      <c r="D10" s="12">
        <v>0.2</v>
      </c>
      <c r="E10" s="12">
        <v>2.8</v>
      </c>
      <c r="F10" s="12">
        <f t="shared" si="0"/>
        <v>5.6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2</v>
      </c>
      <c r="C11" s="12">
        <v>0</v>
      </c>
      <c r="D11" s="12">
        <v>0</v>
      </c>
      <c r="E11" s="12">
        <v>2.8</v>
      </c>
      <c r="F11" s="12">
        <f t="shared" si="0"/>
        <v>4.8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8.125</v>
      </c>
      <c r="C12" s="43">
        <f>AVERAGE(C4:C11)</f>
        <v>0.27500000000000002</v>
      </c>
      <c r="D12" s="43">
        <f>AVERAGE(D4:D11)</f>
        <v>0.1</v>
      </c>
      <c r="E12" s="43">
        <f>AVERAGE(E4:E11)</f>
        <v>2.75</v>
      </c>
      <c r="F12" s="43">
        <f>AVERAGE(F4:F11)</f>
        <v>11.249999999999998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10</v>
      </c>
      <c r="B13" s="119">
        <v>11.6</v>
      </c>
      <c r="C13" s="119">
        <v>0.4</v>
      </c>
      <c r="D13" s="119">
        <v>0.6</v>
      </c>
      <c r="E13" s="119">
        <v>4.4000000000000004</v>
      </c>
      <c r="F13" s="119">
        <f t="shared" ref="F13:F23" si="1">B13+C13+D13+E13</f>
        <v>17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8" t="s">
        <v>11</v>
      </c>
      <c r="B14" s="119">
        <v>11.8</v>
      </c>
      <c r="C14" s="119">
        <v>0</v>
      </c>
      <c r="D14" s="119">
        <v>0</v>
      </c>
      <c r="E14" s="119">
        <v>4.0999999999999996</v>
      </c>
      <c r="F14" s="119">
        <f t="shared" si="1"/>
        <v>15.9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9.4</v>
      </c>
      <c r="C15" s="12">
        <v>0</v>
      </c>
      <c r="D15" s="12">
        <v>0</v>
      </c>
      <c r="E15" s="12">
        <v>3.4</v>
      </c>
      <c r="F15" s="12">
        <f t="shared" si="1"/>
        <v>12.8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18" t="s">
        <v>13</v>
      </c>
      <c r="B16" s="119">
        <v>10.6</v>
      </c>
      <c r="C16" s="119">
        <v>0.2</v>
      </c>
      <c r="D16" s="119">
        <v>0</v>
      </c>
      <c r="E16" s="119">
        <v>3.5</v>
      </c>
      <c r="F16" s="119">
        <f t="shared" si="1"/>
        <v>14.299999999999999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8" t="s">
        <v>14</v>
      </c>
      <c r="B17" s="119">
        <v>11</v>
      </c>
      <c r="C17" s="119">
        <v>0.8</v>
      </c>
      <c r="D17" s="119">
        <v>0</v>
      </c>
      <c r="E17" s="119">
        <v>3.7</v>
      </c>
      <c r="F17" s="119">
        <f t="shared" si="1"/>
        <v>15.5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7.6</v>
      </c>
      <c r="C18" s="12">
        <v>0.2</v>
      </c>
      <c r="D18" s="12">
        <v>0.2</v>
      </c>
      <c r="E18" s="12">
        <v>3.8</v>
      </c>
      <c r="F18" s="12">
        <f t="shared" si="1"/>
        <v>11.8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16</v>
      </c>
      <c r="B19" s="119">
        <v>11</v>
      </c>
      <c r="C19" s="119">
        <v>0.6</v>
      </c>
      <c r="D19" s="119">
        <v>0</v>
      </c>
      <c r="E19" s="119">
        <v>3.8</v>
      </c>
      <c r="F19" s="119">
        <f t="shared" si="1"/>
        <v>15.399999999999999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17</v>
      </c>
      <c r="B20" s="119">
        <v>12.6</v>
      </c>
      <c r="C20" s="119">
        <v>1</v>
      </c>
      <c r="D20" s="119">
        <v>0</v>
      </c>
      <c r="E20" s="119">
        <v>4.3</v>
      </c>
      <c r="F20" s="119">
        <f t="shared" si="1"/>
        <v>17.899999999999999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3">
        <v>0</v>
      </c>
      <c r="C21" s="12">
        <v>0</v>
      </c>
      <c r="D21" s="12">
        <v>0.2</v>
      </c>
      <c r="E21" s="12">
        <v>3</v>
      </c>
      <c r="F21" s="12">
        <f t="shared" si="1"/>
        <v>3.2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19</v>
      </c>
      <c r="B22" s="119">
        <v>10</v>
      </c>
      <c r="C22" s="119">
        <v>0</v>
      </c>
      <c r="D22" s="119">
        <v>0.1</v>
      </c>
      <c r="E22" s="119">
        <v>3.3</v>
      </c>
      <c r="F22" s="119">
        <f t="shared" si="1"/>
        <v>13.399999999999999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1" t="s">
        <v>20</v>
      </c>
      <c r="B23" s="119">
        <v>11.4</v>
      </c>
      <c r="C23" s="119">
        <v>0.2</v>
      </c>
      <c r="D23" s="119">
        <v>0</v>
      </c>
      <c r="E23" s="119">
        <v>3.6</v>
      </c>
      <c r="F23" s="119">
        <f t="shared" si="1"/>
        <v>15.2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9.7272727272727266</v>
      </c>
      <c r="C24" s="44">
        <f>AVERAGE(C13:C23)</f>
        <v>0.30909090909090914</v>
      </c>
      <c r="D24" s="44">
        <f>AVERAGE(D13:D23)</f>
        <v>0.1</v>
      </c>
      <c r="E24" s="44">
        <f>AVERAGE(E13:E23)</f>
        <v>3.7181818181818183</v>
      </c>
      <c r="F24" s="44">
        <f>AVERAGE(F13:F23)</f>
        <v>13.854545454545452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10.7</v>
      </c>
      <c r="C25" s="119">
        <v>0.2</v>
      </c>
      <c r="D25" s="119">
        <v>0</v>
      </c>
      <c r="E25" s="119">
        <v>5.6</v>
      </c>
      <c r="F25" s="119">
        <f>B25+C25+D25+E25</f>
        <v>16.5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9</v>
      </c>
      <c r="C26" s="12">
        <v>0.5</v>
      </c>
      <c r="D26" s="12">
        <v>0</v>
      </c>
      <c r="E26" s="12">
        <v>5</v>
      </c>
      <c r="F26" s="12">
        <f>B26+C26+D26+E26</f>
        <v>14.5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9.85</v>
      </c>
      <c r="C27" s="43">
        <f>AVERAGE(C25:C26)</f>
        <v>0.35</v>
      </c>
      <c r="D27" s="43">
        <f>AVERAGE(D25:D26)</f>
        <v>0</v>
      </c>
      <c r="E27" s="43">
        <f>AVERAGE(E25:E26)</f>
        <v>5.3</v>
      </c>
      <c r="F27" s="44">
        <f>AVERAGE(F25:F26)</f>
        <v>15.5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25</v>
      </c>
      <c r="B28" s="119">
        <v>12.4</v>
      </c>
      <c r="C28" s="119">
        <v>0.2</v>
      </c>
      <c r="D28" s="119">
        <v>0.2</v>
      </c>
      <c r="E28" s="119">
        <v>0.2</v>
      </c>
      <c r="F28" s="119">
        <f>B28+C28+D28+E28</f>
        <v>12.999999999999998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3">
        <v>0</v>
      </c>
      <c r="C29" s="12">
        <v>0</v>
      </c>
      <c r="D29" s="12">
        <v>0</v>
      </c>
      <c r="E29" s="12">
        <v>3</v>
      </c>
      <c r="F29" s="12">
        <f>B29+C29+D29+E29</f>
        <v>3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10</v>
      </c>
      <c r="C30" s="119">
        <v>0</v>
      </c>
      <c r="D30" s="119">
        <v>0</v>
      </c>
      <c r="E30" s="119">
        <v>5</v>
      </c>
      <c r="F30" s="119">
        <f>B30+C30+D30+E30</f>
        <v>15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7.4666666666666659</v>
      </c>
      <c r="C31" s="43">
        <f>AVERAGE(C28:C30)</f>
        <v>6.6666666666666666E-2</v>
      </c>
      <c r="D31" s="43">
        <f>AVERAGE(D28:D30)</f>
        <v>6.6666666666666666E-2</v>
      </c>
      <c r="E31" s="43">
        <f>AVERAGE(E28:E30)</f>
        <v>2.7333333333333329</v>
      </c>
      <c r="F31" s="44">
        <f>AVERAGE(F28:F30)</f>
        <v>10.333333333333334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14.2</v>
      </c>
      <c r="C32" s="119">
        <v>0.2</v>
      </c>
      <c r="D32" s="119">
        <v>0</v>
      </c>
      <c r="E32" s="119">
        <v>0.6</v>
      </c>
      <c r="F32" s="119">
        <f t="shared" ref="F32:F40" si="2">B32+C32+D32+E32</f>
        <v>14.999999999999998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0.8</v>
      </c>
      <c r="C33" s="12">
        <v>0</v>
      </c>
      <c r="D33" s="12">
        <v>0</v>
      </c>
      <c r="E33" s="12">
        <v>0</v>
      </c>
      <c r="F33" s="12">
        <f t="shared" si="2"/>
        <v>0.8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7.4</v>
      </c>
      <c r="C34" s="12">
        <v>0</v>
      </c>
      <c r="D34" s="12">
        <v>0.46</v>
      </c>
      <c r="E34" s="12">
        <v>0.6</v>
      </c>
      <c r="F34" s="12">
        <f t="shared" si="2"/>
        <v>8.4600000000000009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9</v>
      </c>
      <c r="C35" s="12">
        <v>0.2</v>
      </c>
      <c r="D35" s="12">
        <v>0</v>
      </c>
      <c r="E35" s="12">
        <v>3.6</v>
      </c>
      <c r="F35" s="12">
        <f t="shared" si="2"/>
        <v>12.799999999999999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12.7</v>
      </c>
      <c r="C36" s="119">
        <v>0.2</v>
      </c>
      <c r="D36" s="119">
        <v>0</v>
      </c>
      <c r="E36" s="119">
        <v>0.6</v>
      </c>
      <c r="F36" s="119">
        <f t="shared" si="2"/>
        <v>13.499999999999998</v>
      </c>
    </row>
    <row r="37" spans="1:19" x14ac:dyDescent="0.2">
      <c r="A37" s="16" t="s">
        <v>32</v>
      </c>
      <c r="B37" s="12">
        <v>9.6</v>
      </c>
      <c r="C37" s="12">
        <v>0</v>
      </c>
      <c r="D37" s="12">
        <v>0.2</v>
      </c>
      <c r="E37" s="12">
        <v>0.8</v>
      </c>
      <c r="F37" s="12">
        <f t="shared" si="2"/>
        <v>10.6</v>
      </c>
    </row>
    <row r="38" spans="1:19" x14ac:dyDescent="0.2">
      <c r="A38" s="118" t="s">
        <v>33</v>
      </c>
      <c r="B38" s="119">
        <v>11.8</v>
      </c>
      <c r="C38" s="119">
        <v>0.4</v>
      </c>
      <c r="D38" s="119">
        <v>0</v>
      </c>
      <c r="E38" s="119">
        <v>3.4</v>
      </c>
      <c r="F38" s="119">
        <f t="shared" si="2"/>
        <v>15.600000000000001</v>
      </c>
    </row>
    <row r="39" spans="1:19" s="6" customFormat="1" x14ac:dyDescent="0.2">
      <c r="A39" s="16" t="s">
        <v>44</v>
      </c>
      <c r="B39" s="12">
        <v>9.1999999999999993</v>
      </c>
      <c r="C39" s="12">
        <v>0</v>
      </c>
      <c r="D39" s="12">
        <v>1.4</v>
      </c>
      <c r="E39" s="12">
        <v>0.8</v>
      </c>
      <c r="F39" s="12">
        <f t="shared" si="2"/>
        <v>11.4</v>
      </c>
    </row>
    <row r="40" spans="1:19" s="6" customFormat="1" x14ac:dyDescent="0.2">
      <c r="A40" s="16" t="s">
        <v>88</v>
      </c>
      <c r="B40" s="12">
        <v>9.5</v>
      </c>
      <c r="C40" s="12">
        <v>0</v>
      </c>
      <c r="D40" s="12">
        <v>0</v>
      </c>
      <c r="E40" s="12">
        <v>0.5</v>
      </c>
      <c r="F40" s="12">
        <f t="shared" si="2"/>
        <v>10</v>
      </c>
    </row>
    <row r="41" spans="1:19" x14ac:dyDescent="0.2">
      <c r="A41" s="42" t="s">
        <v>35</v>
      </c>
      <c r="B41" s="44">
        <f>AVERAGE(B32:B40)</f>
        <v>9.3555555555555561</v>
      </c>
      <c r="C41" s="44">
        <f>AVERAGE(C32:C40)</f>
        <v>0.1111111111111111</v>
      </c>
      <c r="D41" s="44">
        <f>AVERAGE(D32:D40)</f>
        <v>0.22888888888888889</v>
      </c>
      <c r="E41" s="44">
        <f>AVERAGE(E32:E40)</f>
        <v>1.2111111111111112</v>
      </c>
      <c r="F41" s="44">
        <f>AVERAGE(F32:F40)</f>
        <v>10.906666666666666</v>
      </c>
    </row>
    <row r="42" spans="1:19" x14ac:dyDescent="0.2">
      <c r="A42" s="46" t="s">
        <v>36</v>
      </c>
      <c r="B42" s="47">
        <f>AVERAGE(B4:B11,B13:B23,B25:B26,B28:B30,B32:B40)</f>
        <v>9.0393939393939391</v>
      </c>
      <c r="C42" s="47">
        <f>AVERAGE(C4:C11,C13:C23,C25:C26,C28:C30,C32:C40)</f>
        <v>0.22727272727272732</v>
      </c>
      <c r="D42" s="47">
        <f>AVERAGE(D4:D11,D13:D23,D25:D26,D28:D30,D32:D40)</f>
        <v>0.12606060606060607</v>
      </c>
      <c r="E42" s="47">
        <f>AVERAGE(E4:E11,E13:E23,E25:E26,E28:E30,E32:E40)</f>
        <v>2.8060606060606048</v>
      </c>
      <c r="F42" s="47">
        <f>AVERAGE(F4:F11,F13:F23,F25:F26,F28:F30,F32:F40)</f>
        <v>12.198787878787879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3" t="s">
        <v>120</v>
      </c>
      <c r="B1" s="133"/>
      <c r="C1" s="133"/>
      <c r="D1" s="133"/>
      <c r="E1" s="133"/>
      <c r="F1" s="133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1</v>
      </c>
      <c r="E4" s="12">
        <v>0</v>
      </c>
      <c r="F4" s="12">
        <f t="shared" ref="F4:F11" si="0">B4+C4+D4+E4</f>
        <v>1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9</v>
      </c>
      <c r="E5" s="12">
        <v>0</v>
      </c>
      <c r="F5" s="12">
        <f t="shared" si="0"/>
        <v>9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1.5</v>
      </c>
      <c r="E6" s="12">
        <v>0</v>
      </c>
      <c r="F6" s="12">
        <f t="shared" si="0"/>
        <v>1.5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1</v>
      </c>
      <c r="E7" s="12">
        <v>0</v>
      </c>
      <c r="F7" s="12">
        <f t="shared" si="0"/>
        <v>1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18" t="s">
        <v>7</v>
      </c>
      <c r="B9" s="119">
        <v>0</v>
      </c>
      <c r="C9" s="119">
        <v>0</v>
      </c>
      <c r="D9" s="119">
        <v>3.4</v>
      </c>
      <c r="E9" s="119">
        <v>0</v>
      </c>
      <c r="F9" s="119">
        <f t="shared" si="0"/>
        <v>3.4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3.8</v>
      </c>
      <c r="E10" s="12">
        <v>0</v>
      </c>
      <c r="F10" s="12">
        <f t="shared" si="0"/>
        <v>3.8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124" t="s">
        <v>47</v>
      </c>
      <c r="B11" s="119">
        <v>0</v>
      </c>
      <c r="C11" s="119">
        <v>0</v>
      </c>
      <c r="D11" s="119">
        <v>6.6</v>
      </c>
      <c r="E11" s="119">
        <v>0</v>
      </c>
      <c r="F11" s="119">
        <f t="shared" si="0"/>
        <v>6.6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3.3375000000000004</v>
      </c>
      <c r="E12" s="43">
        <f>AVERAGE(E4:E11)</f>
        <v>0</v>
      </c>
      <c r="F12" s="43">
        <f>AVERAGE(F4:F11)</f>
        <v>3.3375000000000004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0.4</v>
      </c>
      <c r="E13" s="12">
        <v>0</v>
      </c>
      <c r="F13" s="12">
        <f t="shared" ref="F13:F23" si="1">B13+C13+D13+E13</f>
        <v>0.4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1.4</v>
      </c>
      <c r="E18" s="12">
        <v>0</v>
      </c>
      <c r="F18" s="12">
        <f t="shared" si="1"/>
        <v>1.4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0.21818181818181823</v>
      </c>
      <c r="E24" s="44">
        <f>AVERAGE(E13:E23)</f>
        <v>0</v>
      </c>
      <c r="F24" s="44">
        <f>AVERAGE(F13:F23)</f>
        <v>0.21818181818181823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0.6</v>
      </c>
      <c r="E26" s="12">
        <v>0</v>
      </c>
      <c r="F26" s="12">
        <f>B26+C26+D26+E26</f>
        <v>0.6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0.3</v>
      </c>
      <c r="E27" s="43">
        <f>AVERAGE(E25:E26)</f>
        <v>0</v>
      </c>
      <c r="F27" s="44">
        <f>AVERAGE(F25:F26)</f>
        <v>0.3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1</v>
      </c>
      <c r="E29" s="12">
        <v>0</v>
      </c>
      <c r="F29" s="12">
        <f>B29+C29+D29+E29</f>
        <v>1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18" t="s">
        <v>27</v>
      </c>
      <c r="B30" s="119">
        <v>0</v>
      </c>
      <c r="C30" s="119">
        <v>0</v>
      </c>
      <c r="D30" s="119">
        <v>4.2</v>
      </c>
      <c r="E30" s="119">
        <v>0</v>
      </c>
      <c r="F30" s="119">
        <f>B30+C30+D30+E30</f>
        <v>4.2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1.8666666666666665</v>
      </c>
      <c r="E31" s="43">
        <f>AVERAGE(E28:E30)</f>
        <v>0</v>
      </c>
      <c r="F31" s="44">
        <f>AVERAGE(F28:F30)</f>
        <v>1.8666666666666665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0.2</v>
      </c>
      <c r="E34" s="12">
        <v>0</v>
      </c>
      <c r="F34" s="12">
        <f t="shared" si="2"/>
        <v>0.2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2.8</v>
      </c>
      <c r="E35" s="12">
        <v>0</v>
      </c>
      <c r="F35" s="12">
        <f t="shared" si="2"/>
        <v>2.8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0</v>
      </c>
      <c r="F37" s="12">
        <f t="shared" si="2"/>
        <v>0.2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0.8</v>
      </c>
      <c r="E39" s="12">
        <v>0</v>
      </c>
      <c r="F39" s="12">
        <f t="shared" si="2"/>
        <v>0.8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0.46666666666666667</v>
      </c>
      <c r="E41" s="44">
        <f>AVERAGE(E32:E40)</f>
        <v>0</v>
      </c>
      <c r="F41" s="44">
        <f>AVERAGE(F32:F40)</f>
        <v>0.46666666666666667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1.196969696969697</v>
      </c>
      <c r="E42" s="47">
        <f>AVERAGE(E4:E11,E13:E23,E25:E26,E28:E30,E32:E40)</f>
        <v>0</v>
      </c>
      <c r="F42" s="47">
        <f>AVERAGE(F4:F11,F13:F23,F25:F26,F28:F30,F32:F40)</f>
        <v>1.196969696969697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C11" sqref="C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3" t="s">
        <v>121</v>
      </c>
      <c r="B1" s="133"/>
      <c r="C1" s="133"/>
      <c r="D1" s="133"/>
      <c r="E1" s="133"/>
      <c r="F1" s="13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0.4</v>
      </c>
      <c r="C5" s="12">
        <v>0</v>
      </c>
      <c r="D5" s="12">
        <v>0</v>
      </c>
      <c r="E5" s="12">
        <v>0</v>
      </c>
      <c r="F5" s="12">
        <f t="shared" si="0"/>
        <v>0.4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0.2</v>
      </c>
      <c r="D9" s="12">
        <v>0</v>
      </c>
      <c r="E9" s="12">
        <v>0</v>
      </c>
      <c r="F9" s="12">
        <f t="shared" si="0"/>
        <v>0.2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0.2</v>
      </c>
      <c r="D11" s="12">
        <v>0</v>
      </c>
      <c r="E11" s="12">
        <v>0</v>
      </c>
      <c r="F11" s="12">
        <f t="shared" si="0"/>
        <v>0.2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0.05</v>
      </c>
      <c r="C12" s="43">
        <f>AVERAGE(C4:C11)</f>
        <v>7.5000000000000011E-2</v>
      </c>
      <c r="D12" s="43">
        <f>AVERAGE(D4:D11)</f>
        <v>0</v>
      </c>
      <c r="E12" s="43">
        <f>AVERAGE(E4:E11)</f>
        <v>0</v>
      </c>
      <c r="F12" s="43">
        <f>AVERAGE(F4:F11)</f>
        <v>0.125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0.2</v>
      </c>
      <c r="D33" s="12">
        <v>0</v>
      </c>
      <c r="E33" s="12">
        <v>0</v>
      </c>
      <c r="F33" s="12">
        <f t="shared" si="2"/>
        <v>0.2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4.4444444444444446E-2</v>
      </c>
      <c r="C41" s="44">
        <f>AVERAGE(C32:C40)</f>
        <v>2.2222222222222223E-2</v>
      </c>
      <c r="D41" s="44">
        <f>AVERAGE(D32:D40)</f>
        <v>0</v>
      </c>
      <c r="E41" s="44">
        <f>AVERAGE(E32:E40)</f>
        <v>0</v>
      </c>
      <c r="F41" s="44">
        <f>AVERAGE(F32:F40)</f>
        <v>6.666666666666668E-2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2.4242424242424242E-2</v>
      </c>
      <c r="C42" s="47">
        <f>AVERAGE(C4:C11,C13:C23,C25:C26,C28:C30,C32:C40)</f>
        <v>2.7272727272727278E-2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5.1515151515151514E-2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3" t="s">
        <v>122</v>
      </c>
      <c r="B1" s="133"/>
      <c r="C1" s="133"/>
      <c r="D1" s="133"/>
      <c r="E1" s="133"/>
      <c r="F1" s="133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123</v>
      </c>
      <c r="B1" s="133"/>
      <c r="C1" s="133"/>
      <c r="D1" s="133"/>
      <c r="E1" s="133"/>
      <c r="F1" s="133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97</v>
      </c>
      <c r="B1" s="133"/>
      <c r="C1" s="133"/>
      <c r="D1" s="133"/>
      <c r="E1" s="133"/>
      <c r="F1" s="133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8" t="s">
        <v>124</v>
      </c>
      <c r="B1" s="138"/>
      <c r="C1" s="138"/>
      <c r="D1" s="138"/>
      <c r="E1" s="138"/>
      <c r="F1" s="138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0.8</v>
      </c>
      <c r="E4" s="12">
        <v>0.2</v>
      </c>
      <c r="F4" s="12">
        <f t="shared" ref="F4:F11" si="0">B4+C4+D4+E4</f>
        <v>1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5.2</v>
      </c>
      <c r="E5" s="12">
        <v>0</v>
      </c>
      <c r="F5" s="12">
        <f t="shared" si="0"/>
        <v>5.2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2.5</v>
      </c>
      <c r="E6" s="12">
        <v>1</v>
      </c>
      <c r="F6" s="12">
        <f t="shared" si="0"/>
        <v>3.5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2</v>
      </c>
      <c r="E7" s="12">
        <v>0.2</v>
      </c>
      <c r="F7" s="12">
        <f t="shared" si="0"/>
        <v>2.2000000000000002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0.6</v>
      </c>
      <c r="E9" s="12">
        <v>0</v>
      </c>
      <c r="F9" s="12">
        <f t="shared" si="0"/>
        <v>0.6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0.4</v>
      </c>
      <c r="F10" s="12">
        <f t="shared" si="0"/>
        <v>0.4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0.4</v>
      </c>
      <c r="E11" s="12">
        <v>0.2</v>
      </c>
      <c r="F11" s="12">
        <f t="shared" si="0"/>
        <v>0.60000000000000009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1.4375</v>
      </c>
      <c r="E12" s="43">
        <f>AVERAGE(E4:E11)</f>
        <v>0.24999999999999997</v>
      </c>
      <c r="F12" s="43">
        <f>AVERAGE(F4:F11)</f>
        <v>1.6874999999999998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10</v>
      </c>
      <c r="B13" s="119">
        <v>0</v>
      </c>
      <c r="C13" s="119">
        <v>0</v>
      </c>
      <c r="D13" s="119">
        <v>17.2</v>
      </c>
      <c r="E13" s="119">
        <v>0.2</v>
      </c>
      <c r="F13" s="119">
        <f t="shared" ref="F13:F23" si="1">B13+C13+D13+E13</f>
        <v>17.399999999999999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9.1999999999999993</v>
      </c>
      <c r="E14" s="12">
        <v>2</v>
      </c>
      <c r="F14" s="12">
        <f t="shared" si="1"/>
        <v>11.2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8" t="s">
        <v>12</v>
      </c>
      <c r="B15" s="119">
        <v>0</v>
      </c>
      <c r="C15" s="119">
        <v>0</v>
      </c>
      <c r="D15" s="119">
        <v>14.4</v>
      </c>
      <c r="E15" s="119">
        <v>3.2222</v>
      </c>
      <c r="F15" s="119">
        <f t="shared" si="1"/>
        <v>17.622199999999999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8.5</v>
      </c>
      <c r="E16" s="12">
        <v>6.3</v>
      </c>
      <c r="F16" s="12">
        <f t="shared" si="1"/>
        <v>14.8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9.5</v>
      </c>
      <c r="E17" s="12">
        <v>3</v>
      </c>
      <c r="F17" s="12">
        <f t="shared" si="1"/>
        <v>12.5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7.2</v>
      </c>
      <c r="E18" s="12">
        <v>0</v>
      </c>
      <c r="F18" s="12">
        <f t="shared" si="1"/>
        <v>7.2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5.2</v>
      </c>
      <c r="E19" s="12">
        <v>3.2</v>
      </c>
      <c r="F19" s="12">
        <f t="shared" si="1"/>
        <v>8.4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13.2</v>
      </c>
      <c r="E20" s="12">
        <v>0.8</v>
      </c>
      <c r="F20" s="12">
        <f t="shared" si="1"/>
        <v>14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</v>
      </c>
      <c r="C21" s="119">
        <v>0</v>
      </c>
      <c r="D21" s="119">
        <v>21.8</v>
      </c>
      <c r="E21" s="119">
        <v>8.6</v>
      </c>
      <c r="F21" s="119">
        <f t="shared" si="1"/>
        <v>30.4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19</v>
      </c>
      <c r="B22" s="119">
        <v>0</v>
      </c>
      <c r="C22" s="119">
        <v>0</v>
      </c>
      <c r="D22" s="119">
        <v>18.100000000000001</v>
      </c>
      <c r="E22" s="119">
        <v>7.45</v>
      </c>
      <c r="F22" s="119">
        <f t="shared" si="1"/>
        <v>25.55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12.2</v>
      </c>
      <c r="E23" s="12">
        <v>1</v>
      </c>
      <c r="F23" s="12">
        <f t="shared" si="1"/>
        <v>13.2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12.409090909090908</v>
      </c>
      <c r="E24" s="44">
        <f>AVERAGE(E13:E23)</f>
        <v>3.2520181818181824</v>
      </c>
      <c r="F24" s="44">
        <f>AVERAGE(F13:F23)</f>
        <v>15.661109090909092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1.8</v>
      </c>
      <c r="E25" s="12">
        <v>0.2</v>
      </c>
      <c r="F25" s="12">
        <f>B25+C25+D25+E25</f>
        <v>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6</v>
      </c>
      <c r="E26" s="12">
        <v>0.2</v>
      </c>
      <c r="F26" s="12">
        <f>B26+C26+D26+E26</f>
        <v>6.2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3.9</v>
      </c>
      <c r="E27" s="43">
        <f>AVERAGE(E25:E26)</f>
        <v>0.2</v>
      </c>
      <c r="F27" s="44">
        <f>AVERAGE(F25:F26)</f>
        <v>4.0999999999999996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6.9</v>
      </c>
      <c r="E28" s="12">
        <v>1.1000000000000001</v>
      </c>
      <c r="F28" s="12">
        <f>B28+C28+D28+E28</f>
        <v>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0.2</v>
      </c>
      <c r="E29" s="12">
        <v>0.2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6.2</v>
      </c>
      <c r="E30" s="12">
        <v>0.3</v>
      </c>
      <c r="F30" s="12">
        <f>B30+C30+D30+E30</f>
        <v>6.5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4.4333333333333336</v>
      </c>
      <c r="E31" s="43">
        <f>AVERAGE(E28:E30)</f>
        <v>0.53333333333333333</v>
      </c>
      <c r="F31" s="44">
        <f>AVERAGE(F28:F30)</f>
        <v>4.9666666666666668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0</v>
      </c>
      <c r="C32" s="119">
        <v>0</v>
      </c>
      <c r="D32" s="119">
        <v>14.4</v>
      </c>
      <c r="E32" s="119">
        <v>3.8</v>
      </c>
      <c r="F32" s="119">
        <f t="shared" ref="F32:F40" si="2">B32+C32+D32+E32</f>
        <v>18.2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6.6</v>
      </c>
      <c r="E33" s="12">
        <v>0.2</v>
      </c>
      <c r="F33" s="12">
        <f t="shared" si="2"/>
        <v>6.8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8" t="s">
        <v>30</v>
      </c>
      <c r="B34" s="119">
        <v>0</v>
      </c>
      <c r="C34" s="119">
        <v>0</v>
      </c>
      <c r="D34" s="119">
        <v>14.9</v>
      </c>
      <c r="E34" s="119">
        <v>5.4</v>
      </c>
      <c r="F34" s="119">
        <f t="shared" si="2"/>
        <v>20.3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11.6</v>
      </c>
      <c r="E35" s="12">
        <v>0.2</v>
      </c>
      <c r="F35" s="12">
        <f t="shared" si="2"/>
        <v>11.799999999999999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0</v>
      </c>
      <c r="C36" s="119">
        <v>0</v>
      </c>
      <c r="D36" s="119">
        <v>18.5</v>
      </c>
      <c r="E36" s="119">
        <v>2.7</v>
      </c>
      <c r="F36" s="119">
        <f t="shared" si="2"/>
        <v>21.2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0</v>
      </c>
      <c r="C37" s="119">
        <v>0</v>
      </c>
      <c r="D37" s="119">
        <v>2.8</v>
      </c>
      <c r="E37" s="119">
        <v>17.600000000000001</v>
      </c>
      <c r="F37" s="119">
        <f t="shared" si="2"/>
        <v>20.400000000000002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5.4</v>
      </c>
      <c r="E38" s="12">
        <v>1</v>
      </c>
      <c r="F38" s="12">
        <f t="shared" si="2"/>
        <v>6.4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6.4</v>
      </c>
      <c r="E39" s="12">
        <v>2.6</v>
      </c>
      <c r="F39" s="12">
        <f t="shared" si="2"/>
        <v>9</v>
      </c>
    </row>
    <row r="40" spans="1:19" s="60" customFormat="1" x14ac:dyDescent="0.2">
      <c r="A40" s="118" t="s">
        <v>88</v>
      </c>
      <c r="B40" s="119">
        <v>0</v>
      </c>
      <c r="C40" s="119">
        <v>0</v>
      </c>
      <c r="D40" s="125">
        <v>24</v>
      </c>
      <c r="E40" s="119">
        <v>9.8000000000000007</v>
      </c>
      <c r="F40" s="119">
        <f t="shared" si="2"/>
        <v>33.799999999999997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11.622222222222224</v>
      </c>
      <c r="E41" s="44">
        <f>AVERAGE(E32:E40)</f>
        <v>4.8111111111111109</v>
      </c>
      <c r="F41" s="44">
        <f>AVERAGE(F32:F40)</f>
        <v>16.433333333333334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8.2939393939393948</v>
      </c>
      <c r="E42" s="47">
        <f>AVERAGE(E4:E11,E13:E23,E25:E26,E28:E30,E32:E40)</f>
        <v>2.5173393939393942</v>
      </c>
      <c r="F42" s="47">
        <f>AVERAGE(F4:F11,F13:F23,F25:F26,F28:F30,F32:F40)</f>
        <v>10.811278787878786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2" sqref="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1.85546875" style="37" bestFit="1" customWidth="1"/>
    <col min="7" max="16384" width="9.140625" style="37"/>
  </cols>
  <sheetData>
    <row r="1" spans="1:19" s="58" customFormat="1" ht="15.75" x14ac:dyDescent="0.25">
      <c r="A1" s="138" t="s">
        <v>125</v>
      </c>
      <c r="B1" s="138"/>
      <c r="C1" s="138"/>
      <c r="D1" s="138"/>
      <c r="E1" s="138"/>
      <c r="F1" s="138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5.8</v>
      </c>
      <c r="E4" s="12">
        <v>29</v>
      </c>
      <c r="F4" s="12">
        <f t="shared" ref="F4:F11" si="0">B4+C4+D4+E4</f>
        <v>34.799999999999997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0.3</v>
      </c>
      <c r="C5" s="12">
        <v>0</v>
      </c>
      <c r="D5" s="12">
        <v>1.5</v>
      </c>
      <c r="E5" s="12">
        <v>46</v>
      </c>
      <c r="F5" s="12">
        <f t="shared" si="0"/>
        <v>47.8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18" t="s">
        <v>4</v>
      </c>
      <c r="B6" s="119">
        <v>0.3</v>
      </c>
      <c r="C6" s="119">
        <v>0</v>
      </c>
      <c r="D6" s="119">
        <v>0.5</v>
      </c>
      <c r="E6" s="119">
        <v>54.7</v>
      </c>
      <c r="F6" s="119">
        <f t="shared" si="0"/>
        <v>55.5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3.4</v>
      </c>
      <c r="E7" s="12">
        <v>37.6</v>
      </c>
      <c r="F7" s="12">
        <f t="shared" si="0"/>
        <v>41.2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0.2</v>
      </c>
      <c r="C8" s="12">
        <v>0</v>
      </c>
      <c r="D8" s="12">
        <v>3.4</v>
      </c>
      <c r="E8" s="12">
        <v>35.6</v>
      </c>
      <c r="F8" s="12">
        <f t="shared" si="0"/>
        <v>39.200000000000003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0.2</v>
      </c>
      <c r="C9" s="12">
        <v>0</v>
      </c>
      <c r="D9" s="12">
        <v>4</v>
      </c>
      <c r="E9" s="12">
        <v>36</v>
      </c>
      <c r="F9" s="12">
        <f t="shared" si="0"/>
        <v>40.200000000000003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0.2</v>
      </c>
      <c r="C10" s="119">
        <v>0</v>
      </c>
      <c r="D10" s="119">
        <v>1.8</v>
      </c>
      <c r="E10" s="119">
        <v>46.1</v>
      </c>
      <c r="F10" s="119">
        <f t="shared" si="0"/>
        <v>48.1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8" t="s">
        <v>47</v>
      </c>
      <c r="B11" s="110">
        <v>0</v>
      </c>
      <c r="C11" s="110">
        <v>0</v>
      </c>
      <c r="D11" s="110">
        <v>8.5</v>
      </c>
      <c r="E11" s="110">
        <v>29</v>
      </c>
      <c r="F11" s="110">
        <f t="shared" si="0"/>
        <v>37.5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0.17499999999999999</v>
      </c>
      <c r="C12" s="43">
        <f>AVERAGE(C4:C11)</f>
        <v>0</v>
      </c>
      <c r="D12" s="43">
        <f>AVERAGE(D4:D11)</f>
        <v>3.6125000000000003</v>
      </c>
      <c r="E12" s="43">
        <f>AVERAGE(E4:E11)</f>
        <v>39.25</v>
      </c>
      <c r="F12" s="43">
        <f>AVERAGE(F4:F11)</f>
        <v>43.037500000000001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3</v>
      </c>
      <c r="E13" s="12">
        <v>45.9</v>
      </c>
      <c r="F13" s="12">
        <f t="shared" ref="F13:F23" si="1">B13+C13+D13+E13</f>
        <v>48.9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8" t="s">
        <v>11</v>
      </c>
      <c r="B14" s="119">
        <v>0</v>
      </c>
      <c r="C14" s="119">
        <v>0</v>
      </c>
      <c r="D14" s="119">
        <v>1</v>
      </c>
      <c r="E14" s="119">
        <v>56.4</v>
      </c>
      <c r="F14" s="119">
        <f t="shared" si="1"/>
        <v>57.4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3.8</v>
      </c>
      <c r="E15" s="12">
        <v>32</v>
      </c>
      <c r="F15" s="12">
        <f t="shared" si="1"/>
        <v>35.799999999999997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0.5</v>
      </c>
      <c r="E16" s="12">
        <v>40.299999999999997</v>
      </c>
      <c r="F16" s="12">
        <f t="shared" si="1"/>
        <v>40.799999999999997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50.5</v>
      </c>
      <c r="F17" s="12">
        <f t="shared" si="1"/>
        <v>51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5.8</v>
      </c>
      <c r="E18" s="12">
        <v>36.4</v>
      </c>
      <c r="F18" s="12">
        <f t="shared" si="1"/>
        <v>42.4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16</v>
      </c>
      <c r="B19" s="119">
        <v>0.2</v>
      </c>
      <c r="C19" s="119">
        <v>0</v>
      </c>
      <c r="D19" s="119">
        <v>0.2</v>
      </c>
      <c r="E19" s="119">
        <v>72</v>
      </c>
      <c r="F19" s="119">
        <f t="shared" si="1"/>
        <v>72.400000000000006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2" t="s">
        <v>17</v>
      </c>
      <c r="B20" s="110">
        <v>0</v>
      </c>
      <c r="C20" s="110">
        <v>0</v>
      </c>
      <c r="D20" s="110">
        <v>1.8</v>
      </c>
      <c r="E20" s="110">
        <v>40.700000000000003</v>
      </c>
      <c r="F20" s="110">
        <f t="shared" si="1"/>
        <v>42.5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0.2</v>
      </c>
      <c r="C21" s="119">
        <v>0.2</v>
      </c>
      <c r="D21" s="119">
        <v>34</v>
      </c>
      <c r="E21" s="119">
        <v>40.200000000000003</v>
      </c>
      <c r="F21" s="119">
        <f t="shared" si="1"/>
        <v>74.599999999999994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19</v>
      </c>
      <c r="B22" s="119">
        <v>0</v>
      </c>
      <c r="C22" s="119">
        <v>0</v>
      </c>
      <c r="D22" s="119">
        <v>18.899999999999999</v>
      </c>
      <c r="E22" s="119">
        <v>40.25</v>
      </c>
      <c r="F22" s="119">
        <f t="shared" si="1"/>
        <v>59.15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1" t="s">
        <v>20</v>
      </c>
      <c r="B23" s="119">
        <v>0</v>
      </c>
      <c r="C23" s="119">
        <v>0</v>
      </c>
      <c r="D23" s="119">
        <v>21.6</v>
      </c>
      <c r="E23" s="119">
        <v>38.200000000000003</v>
      </c>
      <c r="F23" s="119">
        <f t="shared" si="1"/>
        <v>59.800000000000004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5.4545454545454557E-2</v>
      </c>
      <c r="C24" s="44">
        <f>AVERAGE(C13:C23)</f>
        <v>1.8181818181818184E-2</v>
      </c>
      <c r="D24" s="44">
        <f>AVERAGE(D13:D23)</f>
        <v>8.2818181818181813</v>
      </c>
      <c r="E24" s="44">
        <f>AVERAGE(E13:E23)</f>
        <v>44.804545454545455</v>
      </c>
      <c r="F24" s="44">
        <f>AVERAGE(F13:F23)</f>
        <v>53.159090909090899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0.2</v>
      </c>
      <c r="C25" s="12">
        <v>0</v>
      </c>
      <c r="D25" s="12">
        <v>6</v>
      </c>
      <c r="E25" s="12">
        <v>39.200000000000003</v>
      </c>
      <c r="F25" s="12">
        <f>B25+C25+D25+E25</f>
        <v>45.400000000000006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0</v>
      </c>
      <c r="D26" s="12">
        <v>6.4</v>
      </c>
      <c r="E26" s="12">
        <v>23.4</v>
      </c>
      <c r="F26" s="12">
        <f>B26+C26+D26+E26</f>
        <v>30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0.2</v>
      </c>
      <c r="C27" s="43">
        <f>AVERAGE(C25:C26)</f>
        <v>0</v>
      </c>
      <c r="D27" s="43">
        <f>AVERAGE(D25:D26)</f>
        <v>6.2</v>
      </c>
      <c r="E27" s="43">
        <f>AVERAGE(E25:E26)</f>
        <v>31.3</v>
      </c>
      <c r="F27" s="44">
        <f>AVERAGE(F25:F26)</f>
        <v>37.700000000000003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</v>
      </c>
      <c r="D28" s="12">
        <v>3.8</v>
      </c>
      <c r="E28" s="12">
        <v>31.3</v>
      </c>
      <c r="F28" s="12">
        <f>B28+C28+D28+E28</f>
        <v>35.299999999999997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8.4</v>
      </c>
      <c r="E29" s="12">
        <v>36.4</v>
      </c>
      <c r="F29" s="12">
        <f>B29+C29+D29+E29</f>
        <v>45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0.4</v>
      </c>
      <c r="C30" s="119">
        <v>0</v>
      </c>
      <c r="D30" s="119">
        <v>10.199999999999999</v>
      </c>
      <c r="E30" s="119">
        <v>50.8</v>
      </c>
      <c r="F30" s="119">
        <f>B30+C30+D30+E30</f>
        <v>61.4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0.26666666666666666</v>
      </c>
      <c r="C31" s="43">
        <f>AVERAGE(C28:C30)</f>
        <v>0</v>
      </c>
      <c r="D31" s="43">
        <f>AVERAGE(D28:D30)</f>
        <v>7.4666666666666659</v>
      </c>
      <c r="E31" s="43">
        <f>AVERAGE(E28:E30)</f>
        <v>39.5</v>
      </c>
      <c r="F31" s="44">
        <f>AVERAGE(F28:F30)</f>
        <v>47.233333333333327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0.2</v>
      </c>
      <c r="C32" s="12">
        <v>0</v>
      </c>
      <c r="D32" s="12">
        <v>1.8</v>
      </c>
      <c r="E32" s="12">
        <v>34.4</v>
      </c>
      <c r="F32" s="12">
        <f t="shared" ref="F32:F40" si="2">B32+C32+D32+E32</f>
        <v>36.4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6.2</v>
      </c>
      <c r="E33" s="12">
        <v>37.4</v>
      </c>
      <c r="F33" s="12">
        <f t="shared" si="2"/>
        <v>43.6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28.7</v>
      </c>
      <c r="F34" s="12">
        <f t="shared" si="2"/>
        <v>28.9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6" t="s">
        <v>31</v>
      </c>
      <c r="B35" s="127">
        <v>0</v>
      </c>
      <c r="C35" s="127">
        <v>0</v>
      </c>
      <c r="D35" s="127">
        <v>6.6</v>
      </c>
      <c r="E35" s="127">
        <v>33</v>
      </c>
      <c r="F35" s="127">
        <f t="shared" si="2"/>
        <v>39.6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9" t="s">
        <v>46</v>
      </c>
      <c r="B36" s="130">
        <v>0.3</v>
      </c>
      <c r="C36" s="130">
        <v>0</v>
      </c>
      <c r="D36" s="130">
        <v>13</v>
      </c>
      <c r="E36" s="130">
        <v>33.200000000000003</v>
      </c>
      <c r="F36" s="130">
        <f t="shared" si="2"/>
        <v>46.5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0.2</v>
      </c>
      <c r="C37" s="12">
        <v>0</v>
      </c>
      <c r="D37" s="12">
        <v>7.2</v>
      </c>
      <c r="E37" s="12">
        <v>34.200000000000003</v>
      </c>
      <c r="F37" s="12">
        <f t="shared" si="2"/>
        <v>41.6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0.2</v>
      </c>
      <c r="C38" s="12">
        <v>0</v>
      </c>
      <c r="D38" s="12">
        <v>6</v>
      </c>
      <c r="E38" s="12">
        <v>37.4</v>
      </c>
      <c r="F38" s="12">
        <f t="shared" si="2"/>
        <v>43.6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2</v>
      </c>
      <c r="E39" s="12">
        <v>24.8</v>
      </c>
      <c r="F39" s="12">
        <f t="shared" si="2"/>
        <v>26.8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6.8</v>
      </c>
      <c r="E40" s="12">
        <v>27</v>
      </c>
      <c r="F40" s="12">
        <f t="shared" si="2"/>
        <v>33.799999999999997</v>
      </c>
    </row>
    <row r="41" spans="1:19" x14ac:dyDescent="0.2">
      <c r="A41" s="42" t="s">
        <v>35</v>
      </c>
      <c r="B41" s="44">
        <f>AVERAGE(B32:B40)</f>
        <v>0.1222222222222222</v>
      </c>
      <c r="C41" s="44">
        <f>AVERAGE(C32:C40)</f>
        <v>0</v>
      </c>
      <c r="D41" s="44">
        <f>AVERAGE(D32:D40)</f>
        <v>5.5111111111111111</v>
      </c>
      <c r="E41" s="44">
        <f>AVERAGE(E32:E40)</f>
        <v>32.233333333333327</v>
      </c>
      <c r="F41" s="44">
        <f>AVERAGE(F32:F40)</f>
        <v>37.866666666666667</v>
      </c>
    </row>
    <row r="42" spans="1:19" x14ac:dyDescent="0.2">
      <c r="A42" s="46" t="s">
        <v>36</v>
      </c>
      <c r="B42" s="47">
        <f>AVERAGE(B4:B11,B13:B23,B25:B26,B28:B30,B32:B40)</f>
        <v>0.13030303030303034</v>
      </c>
      <c r="C42" s="47">
        <f>AVERAGE(C4:C11,C13:C23,C25:C26,C28:C30,C32:C40)</f>
        <v>6.0606060606060606E-3</v>
      </c>
      <c r="D42" s="47">
        <f>AVERAGE(D4:D11,D13:D23,D25:D26,D28:D30,D32:D40)</f>
        <v>6.1939393939393943</v>
      </c>
      <c r="E42" s="47">
        <f>AVERAGE(E4:E11,E13:E23,E25:E26,E28:E30,E32:E40)</f>
        <v>38.728787878787884</v>
      </c>
      <c r="F42" s="47">
        <f>AVERAGE(F4:F11,F13:F23,F25:F26,F28:F30,F32:F40)</f>
        <v>45.059090909090898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G40" sqref="AG40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9" t="s">
        <v>126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2018</v>
      </c>
      <c r="B4" s="24">
        <f>total!B46</f>
        <v>6.0606060606060601E-2</v>
      </c>
      <c r="C4" s="24"/>
      <c r="D4" s="24">
        <f>total!D46</f>
        <v>2.5533333333333337</v>
      </c>
      <c r="E4" s="24"/>
      <c r="F4" s="24">
        <f>total!F46</f>
        <v>0.10303030303030304</v>
      </c>
      <c r="G4" s="24"/>
      <c r="H4" s="24">
        <f>total!H46</f>
        <v>1.2136363636363636</v>
      </c>
      <c r="I4" s="24">
        <f>total!I46</f>
        <v>2.9409090909090909</v>
      </c>
      <c r="J4" s="24">
        <f>total!J46</f>
        <v>0.70303030303030301</v>
      </c>
      <c r="K4" s="24">
        <f>total!K46</f>
        <v>2.7090909090909103</v>
      </c>
      <c r="L4" s="24">
        <f>total!L46</f>
        <v>1.2484848484848485</v>
      </c>
      <c r="M4" s="24"/>
      <c r="N4" s="24">
        <f>total!N46</f>
        <v>1.3957575757575758</v>
      </c>
      <c r="O4" s="24"/>
      <c r="P4" s="24">
        <f>total!P46</f>
        <v>3.7363636363636359</v>
      </c>
      <c r="Q4" s="24"/>
      <c r="R4" s="24"/>
      <c r="S4" s="24">
        <f>total!S46</f>
        <v>20.13787878787878</v>
      </c>
      <c r="T4" s="24">
        <f>total!T46</f>
        <v>15.857575757575759</v>
      </c>
      <c r="U4" s="24"/>
      <c r="V4" s="24"/>
      <c r="W4" s="24">
        <f>total!W46</f>
        <v>6.621212121212122</v>
      </c>
      <c r="X4" s="24">
        <f>total!X46</f>
        <v>5.0666666666666664</v>
      </c>
      <c r="Y4" s="24">
        <f>total!Y46</f>
        <v>12.198787878787879</v>
      </c>
      <c r="Z4" s="24">
        <f>total!Z46</f>
        <v>1.1969696969696968</v>
      </c>
      <c r="AA4" s="24">
        <f>total!AA46</f>
        <v>5.1515151515151514E-2</v>
      </c>
      <c r="AB4" s="24"/>
      <c r="AC4" s="24"/>
      <c r="AD4" s="24">
        <f>total!AD46</f>
        <v>10.811278787878786</v>
      </c>
      <c r="AE4" s="24">
        <f>total!AE46</f>
        <v>45.059090909090905</v>
      </c>
    </row>
    <row r="5" spans="1:32" x14ac:dyDescent="0.2">
      <c r="A5" s="89">
        <v>2017</v>
      </c>
      <c r="B5" s="24">
        <v>0.82121212121212106</v>
      </c>
      <c r="C5" s="24">
        <v>0</v>
      </c>
      <c r="D5" s="24">
        <v>0</v>
      </c>
      <c r="E5" s="24">
        <v>26.936363636363634</v>
      </c>
      <c r="F5" s="24">
        <v>0.43939393939393934</v>
      </c>
      <c r="G5" s="24">
        <v>9.0909090909090939E-2</v>
      </c>
      <c r="H5" s="24">
        <v>0</v>
      </c>
      <c r="I5" s="24">
        <v>0</v>
      </c>
      <c r="J5" s="24">
        <v>5.6181818181818191</v>
      </c>
      <c r="K5" s="24">
        <v>11.057575757575759</v>
      </c>
      <c r="L5" s="24">
        <v>3.8754545454545459</v>
      </c>
      <c r="M5" s="24">
        <v>0</v>
      </c>
      <c r="N5" s="24">
        <v>0</v>
      </c>
      <c r="O5" s="24">
        <v>0</v>
      </c>
      <c r="P5" s="24">
        <v>0.22424242424242422</v>
      </c>
      <c r="Q5" s="24">
        <v>6.2848484848484842</v>
      </c>
      <c r="R5" s="24">
        <v>18.770000000000003</v>
      </c>
      <c r="S5" s="24">
        <v>33.6</v>
      </c>
      <c r="T5" s="24">
        <v>1.718181818181818</v>
      </c>
      <c r="U5" s="24">
        <v>2.3878787878787877</v>
      </c>
      <c r="V5" s="24">
        <v>11.418181818181814</v>
      </c>
      <c r="W5" s="24">
        <v>12.554848484848483</v>
      </c>
      <c r="X5" s="24">
        <v>0</v>
      </c>
      <c r="Y5" s="24">
        <v>0</v>
      </c>
      <c r="Z5" s="24">
        <v>0</v>
      </c>
      <c r="AA5" s="24">
        <v>5.1466666666666647</v>
      </c>
      <c r="AB5" s="24">
        <v>29.369393939393944</v>
      </c>
      <c r="AC5" s="24">
        <v>6.0606060606060608E-2</v>
      </c>
      <c r="AD5" s="24">
        <v>0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2018</v>
      </c>
      <c r="B9" s="24">
        <f>B4</f>
        <v>6.0606060606060601E-2</v>
      </c>
      <c r="C9" s="24">
        <f t="shared" ref="C9:AE9" si="0">B9+C4</f>
        <v>6.0606060606060601E-2</v>
      </c>
      <c r="D9" s="24">
        <f t="shared" si="0"/>
        <v>2.6139393939393942</v>
      </c>
      <c r="E9" s="24">
        <f t="shared" si="0"/>
        <v>2.6139393939393942</v>
      </c>
      <c r="F9" s="24">
        <f t="shared" si="0"/>
        <v>2.7169696969696973</v>
      </c>
      <c r="G9" s="24">
        <f t="shared" si="0"/>
        <v>2.7169696969696973</v>
      </c>
      <c r="H9" s="24">
        <f t="shared" si="0"/>
        <v>3.9306060606060607</v>
      </c>
      <c r="I9" s="24">
        <f t="shared" si="0"/>
        <v>6.8715151515151511</v>
      </c>
      <c r="J9" s="24">
        <f t="shared" si="0"/>
        <v>7.5745454545454542</v>
      </c>
      <c r="K9" s="24">
        <f t="shared" si="0"/>
        <v>10.283636363636365</v>
      </c>
      <c r="L9" s="24">
        <f t="shared" si="0"/>
        <v>11.532121212121213</v>
      </c>
      <c r="M9" s="24">
        <f t="shared" si="0"/>
        <v>11.532121212121213</v>
      </c>
      <c r="N9" s="24">
        <f t="shared" si="0"/>
        <v>12.92787878787879</v>
      </c>
      <c r="O9" s="24">
        <f t="shared" si="0"/>
        <v>12.92787878787879</v>
      </c>
      <c r="P9" s="24">
        <f t="shared" si="0"/>
        <v>16.664242424242424</v>
      </c>
      <c r="Q9" s="24">
        <f t="shared" si="0"/>
        <v>16.664242424242424</v>
      </c>
      <c r="R9" s="24">
        <f t="shared" si="0"/>
        <v>16.664242424242424</v>
      </c>
      <c r="S9" s="24">
        <f t="shared" si="0"/>
        <v>36.802121212121207</v>
      </c>
      <c r="T9" s="24">
        <f t="shared" si="0"/>
        <v>52.659696969696967</v>
      </c>
      <c r="U9" s="24">
        <f t="shared" si="0"/>
        <v>52.659696969696967</v>
      </c>
      <c r="V9" s="24">
        <f t="shared" si="0"/>
        <v>52.659696969696967</v>
      </c>
      <c r="W9" s="24">
        <f t="shared" si="0"/>
        <v>59.280909090909091</v>
      </c>
      <c r="X9" s="24">
        <f t="shared" si="0"/>
        <v>64.347575757575754</v>
      </c>
      <c r="Y9" s="24">
        <f t="shared" si="0"/>
        <v>76.546363636363637</v>
      </c>
      <c r="Z9" s="24">
        <f t="shared" si="0"/>
        <v>77.743333333333339</v>
      </c>
      <c r="AA9" s="24">
        <f t="shared" si="0"/>
        <v>77.794848484848487</v>
      </c>
      <c r="AB9" s="24">
        <f t="shared" si="0"/>
        <v>77.794848484848487</v>
      </c>
      <c r="AC9" s="24">
        <f t="shared" si="0"/>
        <v>77.794848484848487</v>
      </c>
      <c r="AD9" s="24">
        <f t="shared" si="0"/>
        <v>88.606127272727278</v>
      </c>
      <c r="AE9" s="24">
        <f t="shared" si="0"/>
        <v>133.66521818181818</v>
      </c>
      <c r="AF9" s="105"/>
    </row>
    <row r="10" spans="1:32" x14ac:dyDescent="0.2">
      <c r="A10" s="89">
        <v>2017</v>
      </c>
      <c r="B10" s="24">
        <f>B5</f>
        <v>0.82121212121212106</v>
      </c>
      <c r="C10" s="24">
        <f t="shared" ref="C10:AE10" si="1">B10+C5</f>
        <v>0.82121212121212106</v>
      </c>
      <c r="D10" s="24">
        <f t="shared" si="1"/>
        <v>0.82121212121212106</v>
      </c>
      <c r="E10" s="24">
        <f t="shared" si="1"/>
        <v>27.757575757575754</v>
      </c>
      <c r="F10" s="24">
        <f t="shared" si="1"/>
        <v>28.196969696969692</v>
      </c>
      <c r="G10" s="24">
        <f t="shared" si="1"/>
        <v>28.287878787878782</v>
      </c>
      <c r="H10" s="24">
        <f t="shared" si="1"/>
        <v>28.287878787878782</v>
      </c>
      <c r="I10" s="24">
        <f t="shared" si="1"/>
        <v>28.287878787878782</v>
      </c>
      <c r="J10" s="24">
        <f t="shared" si="1"/>
        <v>33.906060606060599</v>
      </c>
      <c r="K10" s="24">
        <f t="shared" si="1"/>
        <v>44.963636363636354</v>
      </c>
      <c r="L10" s="24">
        <f t="shared" si="1"/>
        <v>48.839090909090899</v>
      </c>
      <c r="M10" s="24">
        <f t="shared" si="1"/>
        <v>48.839090909090899</v>
      </c>
      <c r="N10" s="24">
        <f t="shared" si="1"/>
        <v>48.839090909090899</v>
      </c>
      <c r="O10" s="24">
        <f t="shared" si="1"/>
        <v>48.839090909090899</v>
      </c>
      <c r="P10" s="24">
        <f t="shared" si="1"/>
        <v>49.063333333333325</v>
      </c>
      <c r="Q10" s="24">
        <f t="shared" si="1"/>
        <v>55.348181818181807</v>
      </c>
      <c r="R10" s="24">
        <f t="shared" si="1"/>
        <v>74.11818181818181</v>
      </c>
      <c r="S10" s="24">
        <f t="shared" si="1"/>
        <v>107.71818181818182</v>
      </c>
      <c r="T10" s="24">
        <f t="shared" si="1"/>
        <v>109.43636363636364</v>
      </c>
      <c r="U10" s="24">
        <f t="shared" si="1"/>
        <v>111.82424242424243</v>
      </c>
      <c r="V10" s="24">
        <f t="shared" si="1"/>
        <v>123.24242424242425</v>
      </c>
      <c r="W10" s="24">
        <f t="shared" si="1"/>
        <v>135.79727272727274</v>
      </c>
      <c r="X10" s="24">
        <f t="shared" si="1"/>
        <v>135.79727272727274</v>
      </c>
      <c r="Y10" s="24">
        <f t="shared" si="1"/>
        <v>135.79727272727274</v>
      </c>
      <c r="Z10" s="24">
        <f t="shared" si="1"/>
        <v>135.79727272727274</v>
      </c>
      <c r="AA10" s="24">
        <f t="shared" si="1"/>
        <v>140.94393939393942</v>
      </c>
      <c r="AB10" s="24">
        <f t="shared" si="1"/>
        <v>170.31333333333336</v>
      </c>
      <c r="AC10" s="24">
        <f t="shared" si="1"/>
        <v>170.37393939393942</v>
      </c>
      <c r="AD10" s="24">
        <f t="shared" si="1"/>
        <v>170.37393939393942</v>
      </c>
      <c r="AE10" s="24">
        <f t="shared" si="1"/>
        <v>170.37393939393942</v>
      </c>
      <c r="AF10" s="105"/>
    </row>
    <row r="11" spans="1:32" x14ac:dyDescent="0.2">
      <c r="A11" s="89" t="s">
        <v>92</v>
      </c>
      <c r="B11" s="101">
        <f t="shared" ref="B11:AE11" si="2">$M$21</f>
        <v>138.13478260869564</v>
      </c>
      <c r="C11" s="101">
        <f t="shared" si="2"/>
        <v>138.13478260869564</v>
      </c>
      <c r="D11" s="101">
        <f t="shared" si="2"/>
        <v>138.13478260869564</v>
      </c>
      <c r="E11" s="101">
        <f t="shared" si="2"/>
        <v>138.13478260869564</v>
      </c>
      <c r="F11" s="101">
        <f t="shared" si="2"/>
        <v>138.13478260869564</v>
      </c>
      <c r="G11" s="101">
        <f t="shared" si="2"/>
        <v>138.13478260869564</v>
      </c>
      <c r="H11" s="101">
        <f t="shared" si="2"/>
        <v>138.13478260869564</v>
      </c>
      <c r="I11" s="101">
        <f t="shared" si="2"/>
        <v>138.13478260869564</v>
      </c>
      <c r="J11" s="101">
        <f t="shared" si="2"/>
        <v>138.13478260869564</v>
      </c>
      <c r="K11" s="101">
        <f t="shared" si="2"/>
        <v>138.13478260869564</v>
      </c>
      <c r="L11" s="101">
        <f t="shared" si="2"/>
        <v>138.13478260869564</v>
      </c>
      <c r="M11" s="101">
        <f t="shared" si="2"/>
        <v>138.13478260869564</v>
      </c>
      <c r="N11" s="101">
        <f t="shared" si="2"/>
        <v>138.13478260869564</v>
      </c>
      <c r="O11" s="101">
        <f t="shared" si="2"/>
        <v>138.13478260869564</v>
      </c>
      <c r="P11" s="101">
        <f t="shared" si="2"/>
        <v>138.13478260869564</v>
      </c>
      <c r="Q11" s="101">
        <f t="shared" si="2"/>
        <v>138.13478260869564</v>
      </c>
      <c r="R11" s="101">
        <f t="shared" si="2"/>
        <v>138.13478260869564</v>
      </c>
      <c r="S11" s="101">
        <f t="shared" si="2"/>
        <v>138.13478260869564</v>
      </c>
      <c r="T11" s="101">
        <f t="shared" si="2"/>
        <v>138.13478260869564</v>
      </c>
      <c r="U11" s="101">
        <f t="shared" si="2"/>
        <v>138.13478260869564</v>
      </c>
      <c r="V11" s="101">
        <f t="shared" si="2"/>
        <v>138.13478260869564</v>
      </c>
      <c r="W11" s="101">
        <f t="shared" si="2"/>
        <v>138.13478260869564</v>
      </c>
      <c r="X11" s="101">
        <f t="shared" si="2"/>
        <v>138.13478260869564</v>
      </c>
      <c r="Y11" s="101">
        <f t="shared" si="2"/>
        <v>138.13478260869564</v>
      </c>
      <c r="Z11" s="101">
        <f t="shared" si="2"/>
        <v>138.13478260869564</v>
      </c>
      <c r="AA11" s="101">
        <f t="shared" si="2"/>
        <v>138.13478260869564</v>
      </c>
      <c r="AB11" s="101">
        <f t="shared" si="2"/>
        <v>138.13478260869564</v>
      </c>
      <c r="AC11" s="101">
        <f t="shared" si="2"/>
        <v>138.13478260869564</v>
      </c>
      <c r="AD11" s="101">
        <f t="shared" si="2"/>
        <v>138.13478260869564</v>
      </c>
      <c r="AE11" s="101">
        <f t="shared" si="2"/>
        <v>138.13478260869564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45" t="s">
        <v>94</v>
      </c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</row>
    <row r="15" spans="1:32" x14ac:dyDescent="0.2">
      <c r="A15" s="107" t="s">
        <v>55</v>
      </c>
      <c r="B15" s="101">
        <f>total!AF8</f>
        <v>98.8</v>
      </c>
      <c r="C15" s="101">
        <f t="shared" ref="C15:C47" si="3">$M$21</f>
        <v>138.13478260869564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2" x14ac:dyDescent="0.2">
      <c r="A16" s="107" t="s">
        <v>56</v>
      </c>
      <c r="B16" s="101">
        <f>total!AF9</f>
        <v>142.30000000000001</v>
      </c>
      <c r="C16" s="101">
        <f t="shared" si="3"/>
        <v>138.13478260869564</v>
      </c>
      <c r="F16" s="90" t="s">
        <v>74</v>
      </c>
      <c r="G16" s="91">
        <v>93.2</v>
      </c>
      <c r="H16" s="91">
        <v>82.1</v>
      </c>
      <c r="I16" s="91">
        <v>155.30000000000001</v>
      </c>
      <c r="J16" s="91">
        <v>33.4</v>
      </c>
      <c r="K16" s="91">
        <v>67.2</v>
      </c>
      <c r="L16" s="91">
        <v>199</v>
      </c>
      <c r="M16" s="91">
        <v>155.9</v>
      </c>
      <c r="N16" s="91">
        <v>183.3</v>
      </c>
      <c r="O16" s="91">
        <v>84.4</v>
      </c>
      <c r="P16" s="91">
        <v>183.3</v>
      </c>
      <c r="Q16" s="91">
        <v>78</v>
      </c>
      <c r="R16" s="91">
        <v>217.2</v>
      </c>
      <c r="S16" s="91">
        <v>152.80000000000001</v>
      </c>
      <c r="T16" s="91">
        <v>101.6</v>
      </c>
      <c r="U16" s="91">
        <v>178.2</v>
      </c>
      <c r="V16" s="91">
        <v>125</v>
      </c>
      <c r="W16" s="91">
        <v>108.9</v>
      </c>
      <c r="X16" s="91">
        <v>105.6</v>
      </c>
      <c r="Y16" s="91">
        <v>135.69999999999999</v>
      </c>
      <c r="Z16" s="91">
        <v>150.5</v>
      </c>
      <c r="AA16" s="117">
        <v>249.5</v>
      </c>
      <c r="AB16" s="91">
        <v>166.6</v>
      </c>
      <c r="AC16" s="91">
        <v>170.4</v>
      </c>
      <c r="AD16" s="91">
        <f>total!AF46</f>
        <v>133.66521818181818</v>
      </c>
    </row>
    <row r="17" spans="1:30" x14ac:dyDescent="0.2">
      <c r="A17" s="107" t="s">
        <v>57</v>
      </c>
      <c r="B17" s="101">
        <f>total!AF10</f>
        <v>160.6</v>
      </c>
      <c r="C17" s="101">
        <f t="shared" si="3"/>
        <v>138.13478260869564</v>
      </c>
      <c r="F17" s="92" t="s">
        <v>92</v>
      </c>
      <c r="G17" s="101">
        <f t="shared" ref="G17:AD17" si="4">$M$21</f>
        <v>138.13478260869564</v>
      </c>
      <c r="H17" s="101">
        <f t="shared" si="4"/>
        <v>138.13478260869564</v>
      </c>
      <c r="I17" s="101">
        <f t="shared" si="4"/>
        <v>138.13478260869564</v>
      </c>
      <c r="J17" s="101">
        <f t="shared" si="4"/>
        <v>138.13478260869564</v>
      </c>
      <c r="K17" s="101">
        <f t="shared" si="4"/>
        <v>138.13478260869564</v>
      </c>
      <c r="L17" s="101">
        <f t="shared" si="4"/>
        <v>138.13478260869564</v>
      </c>
      <c r="M17" s="101">
        <f t="shared" si="4"/>
        <v>138.13478260869564</v>
      </c>
      <c r="N17" s="101">
        <f t="shared" si="4"/>
        <v>138.13478260869564</v>
      </c>
      <c r="O17" s="101">
        <f t="shared" si="4"/>
        <v>138.13478260869564</v>
      </c>
      <c r="P17" s="101">
        <f t="shared" si="4"/>
        <v>138.13478260869564</v>
      </c>
      <c r="Q17" s="101">
        <f t="shared" si="4"/>
        <v>138.13478260869564</v>
      </c>
      <c r="R17" s="101">
        <f t="shared" si="4"/>
        <v>138.13478260869564</v>
      </c>
      <c r="S17" s="101">
        <f t="shared" si="4"/>
        <v>138.13478260869564</v>
      </c>
      <c r="T17" s="101">
        <f t="shared" si="4"/>
        <v>138.13478260869564</v>
      </c>
      <c r="U17" s="101">
        <f t="shared" si="4"/>
        <v>138.13478260869564</v>
      </c>
      <c r="V17" s="101">
        <f t="shared" si="4"/>
        <v>138.13478260869564</v>
      </c>
      <c r="W17" s="101">
        <f t="shared" si="4"/>
        <v>138.13478260869564</v>
      </c>
      <c r="X17" s="101">
        <f t="shared" si="4"/>
        <v>138.13478260869564</v>
      </c>
      <c r="Y17" s="101">
        <f t="shared" si="4"/>
        <v>138.13478260869564</v>
      </c>
      <c r="Z17" s="101">
        <f t="shared" si="4"/>
        <v>138.13478260869564</v>
      </c>
      <c r="AA17" s="101">
        <f t="shared" si="4"/>
        <v>138.13478260869564</v>
      </c>
      <c r="AB17" s="101">
        <f t="shared" si="4"/>
        <v>138.13478260869564</v>
      </c>
      <c r="AC17" s="101">
        <f t="shared" si="4"/>
        <v>138.13478260869564</v>
      </c>
      <c r="AD17" s="101">
        <f t="shared" si="4"/>
        <v>138.13478260869564</v>
      </c>
    </row>
    <row r="18" spans="1:30" x14ac:dyDescent="0.2">
      <c r="A18" s="107" t="s">
        <v>58</v>
      </c>
      <c r="B18" s="101">
        <f>total!AF11</f>
        <v>104.6</v>
      </c>
      <c r="C18" s="101">
        <f t="shared" si="3"/>
        <v>138.13478260869564</v>
      </c>
    </row>
    <row r="19" spans="1:30" x14ac:dyDescent="0.2">
      <c r="A19" s="107" t="s">
        <v>59</v>
      </c>
      <c r="B19" s="101">
        <f>total!AF12</f>
        <v>102.80000000000001</v>
      </c>
      <c r="C19" s="101">
        <f t="shared" si="3"/>
        <v>138.13478260869564</v>
      </c>
    </row>
    <row r="20" spans="1:30" x14ac:dyDescent="0.2">
      <c r="A20" s="107" t="s">
        <v>60</v>
      </c>
      <c r="B20" s="101">
        <f>total!AF13</f>
        <v>133.4</v>
      </c>
      <c r="C20" s="101">
        <f t="shared" si="3"/>
        <v>138.13478260869564</v>
      </c>
      <c r="F20" s="140"/>
      <c r="G20" s="141"/>
      <c r="H20" s="108" t="s">
        <v>91</v>
      </c>
      <c r="I20" s="109" t="s">
        <v>92</v>
      </c>
      <c r="L20" s="142" t="s">
        <v>74</v>
      </c>
      <c r="M20" s="142"/>
    </row>
    <row r="21" spans="1:30" x14ac:dyDescent="0.2">
      <c r="A21" s="107" t="s">
        <v>61</v>
      </c>
      <c r="B21" s="101">
        <f>total!AF14</f>
        <v>120.45999999999998</v>
      </c>
      <c r="C21" s="101">
        <f t="shared" si="3"/>
        <v>138.13478260869564</v>
      </c>
      <c r="F21" s="143" t="s">
        <v>49</v>
      </c>
      <c r="G21" s="144"/>
      <c r="H21" s="19">
        <f>total!AF16</f>
        <v>120.88250000000001</v>
      </c>
      <c r="I21" s="101">
        <f>$M$21</f>
        <v>138.13478260869564</v>
      </c>
      <c r="L21" s="92" t="s">
        <v>92</v>
      </c>
      <c r="M21" s="101">
        <f>AVERAGE(G16:AC16)</f>
        <v>138.13478260869564</v>
      </c>
    </row>
    <row r="22" spans="1:30" x14ac:dyDescent="0.2">
      <c r="A22" s="107" t="s">
        <v>62</v>
      </c>
      <c r="B22" s="101">
        <f>total!AF15</f>
        <v>104.1</v>
      </c>
      <c r="C22" s="101">
        <f t="shared" si="3"/>
        <v>138.13478260869564</v>
      </c>
      <c r="F22" s="143" t="s">
        <v>50</v>
      </c>
      <c r="G22" s="144"/>
      <c r="H22" s="19">
        <f>total!AF28</f>
        <v>149.4611090909091</v>
      </c>
      <c r="I22" s="101">
        <f>$M$21</f>
        <v>138.13478260869564</v>
      </c>
    </row>
    <row r="23" spans="1:30" x14ac:dyDescent="0.2">
      <c r="A23" s="107" t="s">
        <v>63</v>
      </c>
      <c r="B23" s="101">
        <f>total!AF17</f>
        <v>154.1</v>
      </c>
      <c r="C23" s="101">
        <f t="shared" si="3"/>
        <v>138.13478260869564</v>
      </c>
      <c r="F23" s="143" t="s">
        <v>51</v>
      </c>
      <c r="G23" s="144"/>
      <c r="H23" s="19">
        <f>total!AF31</f>
        <v>115.85</v>
      </c>
      <c r="I23" s="101">
        <f>$M$21</f>
        <v>138.13478260869564</v>
      </c>
    </row>
    <row r="24" spans="1:30" x14ac:dyDescent="0.2">
      <c r="A24" s="107" t="s">
        <v>64</v>
      </c>
      <c r="B24" s="101">
        <f>total!AF18</f>
        <v>149.65</v>
      </c>
      <c r="C24" s="101">
        <f t="shared" si="3"/>
        <v>138.13478260869564</v>
      </c>
      <c r="F24" s="143" t="s">
        <v>52</v>
      </c>
      <c r="G24" s="144"/>
      <c r="H24" s="19">
        <f>total!AF35</f>
        <v>126.56666666666668</v>
      </c>
      <c r="I24" s="101">
        <f>$M$21</f>
        <v>138.13478260869564</v>
      </c>
    </row>
    <row r="25" spans="1:30" x14ac:dyDescent="0.2">
      <c r="A25" s="107" t="s">
        <v>65</v>
      </c>
      <c r="B25" s="101">
        <f>total!AF19</f>
        <v>123.02219999999998</v>
      </c>
      <c r="C25" s="101">
        <f t="shared" si="3"/>
        <v>138.13478260869564</v>
      </c>
      <c r="F25" s="143" t="s">
        <v>53</v>
      </c>
      <c r="G25" s="144"/>
      <c r="H25" s="19">
        <f>total!AF45</f>
        <v>132.04666666666668</v>
      </c>
      <c r="I25" s="101">
        <f>$M$21</f>
        <v>138.13478260869564</v>
      </c>
    </row>
    <row r="26" spans="1:30" x14ac:dyDescent="0.2">
      <c r="A26" s="107" t="s">
        <v>66</v>
      </c>
      <c r="B26" s="101">
        <f>total!AF20</f>
        <v>133.80000000000001</v>
      </c>
      <c r="C26" s="101">
        <f t="shared" si="3"/>
        <v>138.13478260869564</v>
      </c>
    </row>
    <row r="27" spans="1:30" x14ac:dyDescent="0.2">
      <c r="A27" s="107" t="s">
        <v>67</v>
      </c>
      <c r="B27" s="101">
        <f>total!AF21</f>
        <v>156.6</v>
      </c>
      <c r="C27" s="101">
        <f t="shared" si="3"/>
        <v>138.13478260869564</v>
      </c>
    </row>
    <row r="28" spans="1:30" x14ac:dyDescent="0.2">
      <c r="A28" s="107" t="s">
        <v>68</v>
      </c>
      <c r="B28" s="101">
        <f>total!AF22</f>
        <v>108.6</v>
      </c>
      <c r="C28" s="101">
        <f t="shared" si="3"/>
        <v>138.13478260869564</v>
      </c>
    </row>
    <row r="29" spans="1:30" x14ac:dyDescent="0.2">
      <c r="A29" s="107" t="s">
        <v>69</v>
      </c>
      <c r="B29" s="101">
        <f>total!AF23</f>
        <v>165.20000000000002</v>
      </c>
      <c r="C29" s="101">
        <f t="shared" si="3"/>
        <v>138.13478260869564</v>
      </c>
    </row>
    <row r="30" spans="1:30" x14ac:dyDescent="0.2">
      <c r="A30" s="107" t="s">
        <v>70</v>
      </c>
      <c r="B30" s="101">
        <f>total!AF24</f>
        <v>177.3</v>
      </c>
      <c r="C30" s="101">
        <f t="shared" si="3"/>
        <v>138.13478260869564</v>
      </c>
    </row>
    <row r="31" spans="1:30" x14ac:dyDescent="0.2">
      <c r="A31" s="107" t="s">
        <v>71</v>
      </c>
      <c r="B31" s="101">
        <f>total!AF25</f>
        <v>148.4</v>
      </c>
      <c r="C31" s="101">
        <f t="shared" si="3"/>
        <v>138.13478260869564</v>
      </c>
    </row>
    <row r="32" spans="1:30" x14ac:dyDescent="0.2">
      <c r="A32" s="107" t="s">
        <v>72</v>
      </c>
      <c r="B32" s="101">
        <f>total!AF26</f>
        <v>142.4</v>
      </c>
      <c r="C32" s="101">
        <f t="shared" si="3"/>
        <v>138.13478260869564</v>
      </c>
    </row>
    <row r="33" spans="1:3" x14ac:dyDescent="0.2">
      <c r="A33" s="107" t="s">
        <v>73</v>
      </c>
      <c r="B33" s="101">
        <f>total!AF27</f>
        <v>185</v>
      </c>
      <c r="C33" s="101">
        <f t="shared" si="3"/>
        <v>138.13478260869564</v>
      </c>
    </row>
    <row r="34" spans="1:3" x14ac:dyDescent="0.2">
      <c r="A34" s="107" t="s">
        <v>74</v>
      </c>
      <c r="B34" s="101">
        <f>total!AF29</f>
        <v>129.4</v>
      </c>
      <c r="C34" s="101">
        <f t="shared" si="3"/>
        <v>138.13478260869564</v>
      </c>
    </row>
    <row r="35" spans="1:3" x14ac:dyDescent="0.2">
      <c r="A35" s="107" t="s">
        <v>75</v>
      </c>
      <c r="B35" s="101">
        <f>total!AF30</f>
        <v>102.3</v>
      </c>
      <c r="C35" s="101">
        <f t="shared" si="3"/>
        <v>138.13478260869564</v>
      </c>
    </row>
    <row r="36" spans="1:3" x14ac:dyDescent="0.2">
      <c r="A36" s="107" t="s">
        <v>76</v>
      </c>
      <c r="B36" s="101">
        <f>total!AF32</f>
        <v>115</v>
      </c>
      <c r="C36" s="101">
        <f t="shared" si="3"/>
        <v>138.13478260869564</v>
      </c>
    </row>
    <row r="37" spans="1:3" x14ac:dyDescent="0.2">
      <c r="A37" s="107" t="s">
        <v>77</v>
      </c>
      <c r="B37" s="101">
        <f>total!AF33</f>
        <v>105.30000000000001</v>
      </c>
      <c r="C37" s="101">
        <f t="shared" si="3"/>
        <v>138.13478260869564</v>
      </c>
    </row>
    <row r="38" spans="1:3" x14ac:dyDescent="0.2">
      <c r="A38" s="107" t="s">
        <v>78</v>
      </c>
      <c r="B38" s="101">
        <f>total!AF34</f>
        <v>159.4</v>
      </c>
      <c r="C38" s="101">
        <f t="shared" si="3"/>
        <v>138.13478260869564</v>
      </c>
    </row>
    <row r="39" spans="1:3" x14ac:dyDescent="0.2">
      <c r="A39" s="107" t="s">
        <v>79</v>
      </c>
      <c r="B39" s="101">
        <f>total!AF36</f>
        <v>121.20000000000002</v>
      </c>
      <c r="C39" s="101">
        <f t="shared" si="3"/>
        <v>138.13478260869564</v>
      </c>
    </row>
    <row r="40" spans="1:3" x14ac:dyDescent="0.2">
      <c r="A40" s="107" t="s">
        <v>80</v>
      </c>
      <c r="B40" s="101">
        <f>total!AF37</f>
        <v>110.20000000000002</v>
      </c>
      <c r="C40" s="101">
        <f t="shared" si="3"/>
        <v>138.13478260869564</v>
      </c>
    </row>
    <row r="41" spans="1:3" x14ac:dyDescent="0.2">
      <c r="A41" s="107" t="s">
        <v>81</v>
      </c>
      <c r="B41" s="101">
        <f>total!AF38</f>
        <v>122.52000000000001</v>
      </c>
      <c r="C41" s="101">
        <f t="shared" si="3"/>
        <v>138.13478260869564</v>
      </c>
    </row>
    <row r="42" spans="1:3" x14ac:dyDescent="0.2">
      <c r="A42" s="107" t="s">
        <v>82</v>
      </c>
      <c r="B42" s="101">
        <f>total!AF39</f>
        <v>115.80000000000001</v>
      </c>
      <c r="C42" s="101">
        <f t="shared" si="3"/>
        <v>138.13478260869564</v>
      </c>
    </row>
    <row r="43" spans="1:3" x14ac:dyDescent="0.2">
      <c r="A43" s="107" t="s">
        <v>83</v>
      </c>
      <c r="B43" s="101">
        <f>total!AF40</f>
        <v>147.80000000000001</v>
      </c>
      <c r="C43" s="101">
        <f t="shared" si="3"/>
        <v>138.13478260869564</v>
      </c>
    </row>
    <row r="44" spans="1:3" x14ac:dyDescent="0.2">
      <c r="A44" s="107" t="s">
        <v>84</v>
      </c>
      <c r="B44" s="101">
        <f>total!AF41</f>
        <v>154.4</v>
      </c>
      <c r="C44" s="101">
        <f t="shared" si="3"/>
        <v>138.13478260869564</v>
      </c>
    </row>
    <row r="45" spans="1:3" x14ac:dyDescent="0.2">
      <c r="A45" s="107" t="s">
        <v>85</v>
      </c>
      <c r="B45" s="101">
        <f>total!AF42</f>
        <v>126.80000000000001</v>
      </c>
      <c r="C45" s="101">
        <f t="shared" si="3"/>
        <v>138.13478260869564</v>
      </c>
    </row>
    <row r="46" spans="1:3" x14ac:dyDescent="0.2">
      <c r="A46" s="107" t="s">
        <v>86</v>
      </c>
      <c r="B46" s="101">
        <f>total!AF43</f>
        <v>147.9</v>
      </c>
      <c r="C46" s="101">
        <f t="shared" si="3"/>
        <v>138.13478260869564</v>
      </c>
    </row>
    <row r="47" spans="1:3" x14ac:dyDescent="0.2">
      <c r="A47" s="107" t="s">
        <v>89</v>
      </c>
      <c r="B47" s="101">
        <f>total!AF44</f>
        <v>141.80000000000001</v>
      </c>
      <c r="C47" s="101">
        <f t="shared" si="3"/>
        <v>138.13478260869564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3" t="s">
        <v>98</v>
      </c>
      <c r="B1" s="133"/>
      <c r="C1" s="133"/>
      <c r="D1" s="133"/>
      <c r="E1" s="133"/>
      <c r="F1" s="133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2.6</v>
      </c>
      <c r="F4" s="12">
        <f t="shared" ref="F4:F11" si="0">B4+C4+D4+E4</f>
        <v>2.6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18" t="s">
        <v>3</v>
      </c>
      <c r="B5" s="119">
        <v>0</v>
      </c>
      <c r="C5" s="119">
        <v>0</v>
      </c>
      <c r="D5" s="119">
        <v>0</v>
      </c>
      <c r="E5" s="119">
        <v>8.5</v>
      </c>
      <c r="F5" s="119">
        <f t="shared" si="0"/>
        <v>8.5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4.5</v>
      </c>
      <c r="F6" s="12">
        <f t="shared" si="0"/>
        <v>4.5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1.6</v>
      </c>
      <c r="F7" s="12">
        <f t="shared" si="0"/>
        <v>1.6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3.2</v>
      </c>
      <c r="F8" s="12">
        <f t="shared" si="0"/>
        <v>3.2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1.8</v>
      </c>
      <c r="F9" s="12">
        <f t="shared" si="0"/>
        <v>1.8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4.8600000000000003</v>
      </c>
      <c r="F10" s="12">
        <f t="shared" si="0"/>
        <v>4.8600000000000003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2.2000000000000002</v>
      </c>
      <c r="F11" s="12">
        <f t="shared" si="0"/>
        <v>2.2000000000000002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3.6574999999999998</v>
      </c>
      <c r="F12" s="43">
        <f>AVERAGE(F4:F11)</f>
        <v>3.6574999999999998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1.6</v>
      </c>
      <c r="F13" s="12">
        <f t="shared" ref="F13:F23" si="1">B13+C13+D13+E13</f>
        <v>1.6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2.2000000000000002</v>
      </c>
      <c r="F14" s="12">
        <f t="shared" si="1"/>
        <v>2.2000000000000002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2.8</v>
      </c>
      <c r="F17" s="12">
        <f t="shared" si="1"/>
        <v>2.8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2.6</v>
      </c>
      <c r="F18" s="12">
        <f t="shared" si="1"/>
        <v>2.6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2.6</v>
      </c>
      <c r="F19" s="12">
        <f t="shared" si="1"/>
        <v>2.6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1.8</v>
      </c>
      <c r="F20" s="12">
        <f t="shared" si="1"/>
        <v>1.8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1.5</v>
      </c>
      <c r="F23" s="12">
        <f t="shared" si="1"/>
        <v>1.5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1.3909090909090909</v>
      </c>
      <c r="F24" s="44">
        <f>AVERAGE(F13:F23)</f>
        <v>1.3909090909090909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2.2000000000000002</v>
      </c>
      <c r="F25" s="12">
        <f>B25+C25+D25+E25</f>
        <v>2.2000000000000002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2.6</v>
      </c>
      <c r="F26" s="12">
        <f>B26+C26+D26+E26</f>
        <v>2.6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2.4000000000000004</v>
      </c>
      <c r="F27" s="44">
        <f>AVERAGE(F25:F26)</f>
        <v>2.4000000000000004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2.2999999999999998</v>
      </c>
      <c r="F28" s="12">
        <f>B28+C28+D28+E28</f>
        <v>2.2999999999999998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2.8</v>
      </c>
      <c r="F29" s="12">
        <f>B29+C29+D29+E29</f>
        <v>2.8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2</v>
      </c>
      <c r="F30" s="12">
        <f>B30+C30+D30+E30</f>
        <v>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2.3666666666666667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0.2</v>
      </c>
      <c r="F33" s="12">
        <f t="shared" si="2"/>
        <v>0.2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4</v>
      </c>
      <c r="F34" s="12">
        <f t="shared" si="2"/>
        <v>4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2.2000000000000002</v>
      </c>
      <c r="F35" s="12">
        <f t="shared" si="2"/>
        <v>2.2000000000000002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4</v>
      </c>
      <c r="F36" s="12">
        <f t="shared" si="2"/>
        <v>4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1.8</v>
      </c>
      <c r="F37" s="12">
        <f t="shared" si="2"/>
        <v>1.8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3.6</v>
      </c>
      <c r="F38" s="12">
        <f t="shared" si="2"/>
        <v>3.6</v>
      </c>
      <c r="G38" s="37"/>
    </row>
    <row r="39" spans="1:23" s="6" customFormat="1" x14ac:dyDescent="0.2">
      <c r="A39" s="118" t="s">
        <v>44</v>
      </c>
      <c r="B39" s="119">
        <v>0</v>
      </c>
      <c r="C39" s="119">
        <v>0</v>
      </c>
      <c r="D39" s="119">
        <v>0</v>
      </c>
      <c r="E39" s="119">
        <v>5.4</v>
      </c>
      <c r="F39" s="119">
        <f t="shared" si="2"/>
        <v>5.4</v>
      </c>
    </row>
    <row r="40" spans="1:23" s="6" customFormat="1" x14ac:dyDescent="0.2">
      <c r="A40" s="118" t="s">
        <v>88</v>
      </c>
      <c r="B40" s="119">
        <v>0</v>
      </c>
      <c r="C40" s="119">
        <v>0</v>
      </c>
      <c r="D40" s="119">
        <v>0</v>
      </c>
      <c r="E40" s="119">
        <v>6.2</v>
      </c>
      <c r="F40" s="119">
        <f t="shared" si="2"/>
        <v>6.2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3.088888888888889</v>
      </c>
      <c r="F41" s="44">
        <f>AVERAGE(F32:F40)</f>
        <v>3.088888888888889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2.5533333333333337</v>
      </c>
      <c r="F42" s="47">
        <f>AVERAGE(F4:F11,F13:F23,F25:F26,F28:F30,F32:F40)</f>
        <v>2.5533333333333337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99</v>
      </c>
      <c r="B1" s="133"/>
      <c r="C1" s="133"/>
      <c r="D1" s="133"/>
      <c r="E1" s="133"/>
      <c r="F1" s="133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4" sqref="C4:D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100</v>
      </c>
      <c r="B1" s="133"/>
      <c r="C1" s="133"/>
      <c r="D1" s="133"/>
      <c r="E1" s="133"/>
      <c r="F1" s="13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0.4</v>
      </c>
      <c r="C4" s="12">
        <v>0</v>
      </c>
      <c r="D4" s="12">
        <v>0</v>
      </c>
      <c r="E4" s="12">
        <v>0</v>
      </c>
      <c r="F4" s="12">
        <f t="shared" ref="F4:F11" si="0">B4+C4+D4+E4</f>
        <v>0.4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0.8</v>
      </c>
      <c r="C8" s="12">
        <v>0</v>
      </c>
      <c r="D8" s="12">
        <v>0</v>
      </c>
      <c r="E8" s="12">
        <v>0</v>
      </c>
      <c r="F8" s="12">
        <f t="shared" si="0"/>
        <v>0.8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0.27500000000000002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0.27500000000000002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0.25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0.25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0.3</v>
      </c>
      <c r="C29" s="12">
        <v>0</v>
      </c>
      <c r="D29" s="12">
        <v>0</v>
      </c>
      <c r="E29" s="12">
        <v>0</v>
      </c>
      <c r="F29" s="12">
        <f>B29+C29+D29+E29</f>
        <v>0.3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9.9999999999999992E-2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9.9999999999999992E-2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4.4444444444444446E-2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</row>
    <row r="42" spans="1:18" x14ac:dyDescent="0.2">
      <c r="A42" s="46" t="s">
        <v>36</v>
      </c>
      <c r="B42" s="47">
        <f>AVERAGE(B4:B11,B13:B23,B25:B26,B28:B30,B32:B40)</f>
        <v>0.10303030303030304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0.10303030303030304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101</v>
      </c>
      <c r="B1" s="133"/>
      <c r="C1" s="133"/>
      <c r="D1" s="133"/>
      <c r="E1" s="133"/>
      <c r="F1" s="13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23" sqref="I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3" t="s">
        <v>102</v>
      </c>
      <c r="B1" s="133"/>
      <c r="C1" s="133"/>
      <c r="D1" s="133"/>
      <c r="E1" s="133"/>
      <c r="F1" s="133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0.2</v>
      </c>
      <c r="C6" s="12">
        <v>0</v>
      </c>
      <c r="D6" s="12">
        <v>0.3</v>
      </c>
      <c r="E6" s="12">
        <v>0</v>
      </c>
      <c r="F6" s="12">
        <f t="shared" si="0"/>
        <v>0.5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0.2</v>
      </c>
      <c r="C7" s="12">
        <v>1.6</v>
      </c>
      <c r="D7" s="12">
        <v>0</v>
      </c>
      <c r="E7" s="12">
        <v>0</v>
      </c>
      <c r="F7" s="12">
        <f t="shared" si="0"/>
        <v>1.8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0.5</v>
      </c>
      <c r="D10" s="12">
        <v>0</v>
      </c>
      <c r="E10" s="12">
        <v>0</v>
      </c>
      <c r="F10" s="12">
        <f t="shared" si="0"/>
        <v>0.5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0.05</v>
      </c>
      <c r="C12" s="43">
        <f>AVERAGE(C4:C11)</f>
        <v>0.28749999999999998</v>
      </c>
      <c r="D12" s="43">
        <f>AVERAGE(D4:D11)</f>
        <v>3.7499999999999999E-2</v>
      </c>
      <c r="E12" s="43">
        <f>AVERAGE(E4:E11)</f>
        <v>0</v>
      </c>
      <c r="F12" s="43">
        <f>AVERAGE(F4:F11)</f>
        <v>0.375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0.8</v>
      </c>
      <c r="D13" s="12">
        <v>1</v>
      </c>
      <c r="E13" s="12">
        <v>0</v>
      </c>
      <c r="F13" s="12">
        <f t="shared" ref="F13:F23" si="1">B13+C13+D13+E13</f>
        <v>1.8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5.5</v>
      </c>
      <c r="D14" s="12">
        <v>0</v>
      </c>
      <c r="E14" s="12">
        <v>0</v>
      </c>
      <c r="F14" s="12">
        <f t="shared" si="1"/>
        <v>5.5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2</v>
      </c>
      <c r="D15" s="12">
        <v>1.6</v>
      </c>
      <c r="E15" s="12">
        <v>0</v>
      </c>
      <c r="F15" s="12">
        <f t="shared" si="1"/>
        <v>3.6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2.5</v>
      </c>
      <c r="D16" s="12">
        <v>1.5</v>
      </c>
      <c r="E16" s="12">
        <v>0</v>
      </c>
      <c r="F16" s="12">
        <f t="shared" si="1"/>
        <v>4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2.5</v>
      </c>
      <c r="D17" s="12">
        <v>1.5</v>
      </c>
      <c r="E17" s="12">
        <v>0</v>
      </c>
      <c r="F17" s="12">
        <f t="shared" si="1"/>
        <v>4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2.6</v>
      </c>
      <c r="D19" s="12">
        <v>1</v>
      </c>
      <c r="E19" s="12">
        <v>0</v>
      </c>
      <c r="F19" s="12">
        <f t="shared" si="1"/>
        <v>3.6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8.5</v>
      </c>
      <c r="D20" s="12">
        <v>0.7</v>
      </c>
      <c r="E20" s="12">
        <v>0</v>
      </c>
      <c r="F20" s="12">
        <f t="shared" si="1"/>
        <v>9.1999999999999993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1.25</v>
      </c>
      <c r="D22" s="12">
        <v>0</v>
      </c>
      <c r="E22" s="12">
        <v>0</v>
      </c>
      <c r="F22" s="12">
        <f t="shared" si="1"/>
        <v>1.25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2.3318181818181816</v>
      </c>
      <c r="D24" s="44">
        <f>AVERAGE(D13:D23)</f>
        <v>0.68181818181818177</v>
      </c>
      <c r="E24" s="44">
        <f>AVERAGE(E13:E23)</f>
        <v>0</v>
      </c>
      <c r="F24" s="44">
        <f>AVERAGE(F13:F23)</f>
        <v>3.0136363636363637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2.5</v>
      </c>
      <c r="D25" s="12">
        <v>0</v>
      </c>
      <c r="E25" s="12">
        <v>0</v>
      </c>
      <c r="F25" s="12">
        <f>B25+C25+D25+E25</f>
        <v>2.5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1.25</v>
      </c>
      <c r="D27" s="43">
        <f>AVERAGE(D25:D26)</f>
        <v>0</v>
      </c>
      <c r="E27" s="43">
        <f>AVERAGE(E25:E26)</f>
        <v>0</v>
      </c>
      <c r="F27" s="44">
        <f>AVERAGE(F25:F26)</f>
        <v>1.25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0.4</v>
      </c>
      <c r="D33" s="12">
        <v>0</v>
      </c>
      <c r="E33" s="12">
        <v>0</v>
      </c>
      <c r="F33" s="12">
        <f t="shared" si="2"/>
        <v>0.4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0.6</v>
      </c>
      <c r="D35" s="12">
        <v>0</v>
      </c>
      <c r="E35" s="12">
        <v>0</v>
      </c>
      <c r="F35" s="12">
        <f t="shared" si="2"/>
        <v>0.6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0.4</v>
      </c>
      <c r="D39" s="12">
        <v>0</v>
      </c>
      <c r="E39" s="12">
        <v>0</v>
      </c>
      <c r="F39" s="12">
        <f t="shared" si="2"/>
        <v>0.4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0.15555555555555556</v>
      </c>
      <c r="D41" s="44">
        <f>AVERAGE(D32:D40)</f>
        <v>0</v>
      </c>
      <c r="E41" s="44">
        <f>AVERAGE(E32:E40)</f>
        <v>0</v>
      </c>
      <c r="F41" s="44">
        <f>AVERAGE(F32:F40)</f>
        <v>0.15555555555555556</v>
      </c>
    </row>
    <row r="42" spans="1:18" x14ac:dyDescent="0.2">
      <c r="A42" s="46" t="s">
        <v>36</v>
      </c>
      <c r="B42" s="47">
        <f>AVERAGE(B4:B11,B13:B23,B25:B26,B28:B30,B32:B40)</f>
        <v>1.2121212121212121E-2</v>
      </c>
      <c r="C42" s="47">
        <f>AVERAGE(C4:C11,C13:C23,C25:C26,C28:C30,C32:C40)</f>
        <v>0.96515151515151509</v>
      </c>
      <c r="D42" s="47">
        <f>AVERAGE(D4:D11,D13:D23,D25:D26,D28:D30,D32:D40)</f>
        <v>0.23636363636363639</v>
      </c>
      <c r="E42" s="47">
        <f>AVERAGE(E4:E11,E13:E23,E25:E26,E28:E30,E32:E40)</f>
        <v>0</v>
      </c>
      <c r="F42" s="47">
        <f>AVERAGE(F4:F11,F13:F23,F25:F26,F28:F30,F32:F40)</f>
        <v>1.2136363636363638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95" workbookViewId="0">
      <selection activeCell="E38" sqref="E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103</v>
      </c>
      <c r="B1" s="133"/>
      <c r="C1" s="133"/>
      <c r="D1" s="133"/>
      <c r="E1" s="133"/>
      <c r="F1" s="133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2.2000000000000002</v>
      </c>
      <c r="C4" s="12">
        <v>0</v>
      </c>
      <c r="D4" s="12">
        <v>0</v>
      </c>
      <c r="E4" s="12">
        <v>1.6</v>
      </c>
      <c r="F4" s="12">
        <f t="shared" ref="F4:F11" si="0">B4+C4+D4+E4</f>
        <v>3.8000000000000003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3.5</v>
      </c>
      <c r="C5" s="12">
        <v>0.5</v>
      </c>
      <c r="D5" s="12">
        <v>0</v>
      </c>
      <c r="E5" s="12">
        <v>0</v>
      </c>
      <c r="F5" s="12">
        <f t="shared" si="0"/>
        <v>4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7.5</v>
      </c>
      <c r="C6" s="12">
        <v>0.5</v>
      </c>
      <c r="D6" s="12">
        <v>0</v>
      </c>
      <c r="E6" s="12">
        <v>0</v>
      </c>
      <c r="F6" s="12">
        <f t="shared" si="0"/>
        <v>8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4.5999999999999996</v>
      </c>
      <c r="C7" s="12">
        <v>0</v>
      </c>
      <c r="D7" s="12">
        <v>0</v>
      </c>
      <c r="E7" s="12">
        <v>1.6</v>
      </c>
      <c r="F7" s="12">
        <f t="shared" si="0"/>
        <v>6.1999999999999993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19">
        <v>0.8</v>
      </c>
      <c r="C8" s="12">
        <v>0</v>
      </c>
      <c r="D8" s="12">
        <v>0</v>
      </c>
      <c r="E8" s="12">
        <v>0</v>
      </c>
      <c r="F8" s="12">
        <f t="shared" si="0"/>
        <v>0.8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3.4</v>
      </c>
      <c r="C9" s="12">
        <v>0.8</v>
      </c>
      <c r="D9" s="12">
        <v>0</v>
      </c>
      <c r="E9" s="12">
        <v>0</v>
      </c>
      <c r="F9" s="12">
        <f t="shared" si="0"/>
        <v>4.2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5.2</v>
      </c>
      <c r="C10" s="12">
        <v>0.3</v>
      </c>
      <c r="D10" s="12">
        <v>0</v>
      </c>
      <c r="E10" s="12">
        <v>0</v>
      </c>
      <c r="F10" s="12">
        <f t="shared" si="0"/>
        <v>5.5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3.2</v>
      </c>
      <c r="C11" s="12">
        <v>0.3</v>
      </c>
      <c r="D11" s="12">
        <v>0</v>
      </c>
      <c r="E11" s="12">
        <v>4.5999999999999996</v>
      </c>
      <c r="F11" s="12">
        <f t="shared" si="0"/>
        <v>8.1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3.7999999999999994</v>
      </c>
      <c r="C12" s="43">
        <f>AVERAGE(C4:C11)</f>
        <v>0.3</v>
      </c>
      <c r="D12" s="43">
        <f>AVERAGE(D4:D11)</f>
        <v>0</v>
      </c>
      <c r="E12" s="43">
        <f>AVERAGE(E4:E11)</f>
        <v>0.97499999999999998</v>
      </c>
      <c r="F12" s="43">
        <f>AVERAGE(F4:F11)</f>
        <v>5.0750000000000002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3.2</v>
      </c>
      <c r="C13" s="12">
        <v>0</v>
      </c>
      <c r="D13" s="12">
        <v>0</v>
      </c>
      <c r="E13" s="12">
        <v>0</v>
      </c>
      <c r="F13" s="12">
        <f t="shared" ref="F13:F23" si="1">B13+C13+D13+E13</f>
        <v>3.2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4.95</v>
      </c>
      <c r="C14" s="12">
        <v>0</v>
      </c>
      <c r="D14" s="12">
        <v>0</v>
      </c>
      <c r="E14" s="12">
        <v>0</v>
      </c>
      <c r="F14" s="12">
        <f t="shared" si="1"/>
        <v>4.95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3.8</v>
      </c>
      <c r="C15" s="12">
        <v>0</v>
      </c>
      <c r="D15" s="12">
        <v>0</v>
      </c>
      <c r="E15" s="12">
        <v>0</v>
      </c>
      <c r="F15" s="12">
        <f t="shared" si="1"/>
        <v>3.8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4</v>
      </c>
      <c r="C16" s="12">
        <v>0</v>
      </c>
      <c r="D16" s="12">
        <v>0</v>
      </c>
      <c r="E16" s="12">
        <v>0.3</v>
      </c>
      <c r="F16" s="12">
        <f t="shared" si="1"/>
        <v>4.3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5</v>
      </c>
      <c r="C17" s="12">
        <v>0</v>
      </c>
      <c r="D17" s="12">
        <v>0</v>
      </c>
      <c r="E17" s="12">
        <v>0</v>
      </c>
      <c r="F17" s="12">
        <f t="shared" si="1"/>
        <v>5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2.6</v>
      </c>
      <c r="C18" s="12">
        <v>0.2</v>
      </c>
      <c r="D18" s="12">
        <v>0</v>
      </c>
      <c r="E18" s="12">
        <v>0.2</v>
      </c>
      <c r="F18" s="12">
        <f t="shared" si="1"/>
        <v>3.0000000000000004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5.6</v>
      </c>
      <c r="C19" s="12">
        <v>0</v>
      </c>
      <c r="D19" s="12">
        <v>0</v>
      </c>
      <c r="E19" s="12">
        <v>0.4</v>
      </c>
      <c r="F19" s="12">
        <f t="shared" si="1"/>
        <v>6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4.3</v>
      </c>
      <c r="C20" s="12">
        <v>0</v>
      </c>
      <c r="D20" s="12">
        <v>0</v>
      </c>
      <c r="E20" s="12">
        <v>3.3</v>
      </c>
      <c r="F20" s="12">
        <f t="shared" si="1"/>
        <v>7.6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1.9</v>
      </c>
      <c r="C22" s="12">
        <v>0</v>
      </c>
      <c r="D22" s="12">
        <v>0</v>
      </c>
      <c r="E22" s="12">
        <v>0</v>
      </c>
      <c r="F22" s="12">
        <f t="shared" si="1"/>
        <v>1.9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1.8</v>
      </c>
      <c r="C23" s="12">
        <v>0</v>
      </c>
      <c r="D23" s="12">
        <v>0</v>
      </c>
      <c r="E23" s="12">
        <v>0</v>
      </c>
      <c r="F23" s="12">
        <f t="shared" si="1"/>
        <v>1.8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3.3772727272727265</v>
      </c>
      <c r="C24" s="44">
        <f>AVERAGE(C13:C23)</f>
        <v>1.8181818181818184E-2</v>
      </c>
      <c r="D24" s="44">
        <f>AVERAGE(D13:D23)</f>
        <v>0</v>
      </c>
      <c r="E24" s="44">
        <f>AVERAGE(E13:E23)</f>
        <v>0.38181818181818183</v>
      </c>
      <c r="F24" s="44">
        <f>AVERAGE(F13:F23)</f>
        <v>3.7772727272727269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1.8</v>
      </c>
      <c r="C26" s="12">
        <v>0</v>
      </c>
      <c r="D26" s="12">
        <v>0</v>
      </c>
      <c r="E26" s="12">
        <v>0</v>
      </c>
      <c r="F26" s="12">
        <f>B26+C26+D26+E26</f>
        <v>1.8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1.05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1.05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0.5</v>
      </c>
      <c r="C28" s="12">
        <v>0</v>
      </c>
      <c r="D28" s="12">
        <v>0</v>
      </c>
      <c r="E28" s="12">
        <v>0</v>
      </c>
      <c r="F28" s="12">
        <f>B28+C28+D28+E28</f>
        <v>0.5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1.2</v>
      </c>
      <c r="C29" s="12">
        <v>0</v>
      </c>
      <c r="D29" s="12">
        <v>0</v>
      </c>
      <c r="E29" s="12">
        <v>6</v>
      </c>
      <c r="F29" s="12">
        <f>B29+C29+D29+E29</f>
        <v>7.2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0.56666666666666665</v>
      </c>
      <c r="C31" s="43">
        <f>AVERAGE(C28:C30)</f>
        <v>0</v>
      </c>
      <c r="D31" s="43">
        <f>AVERAGE(D28:D30)</f>
        <v>0</v>
      </c>
      <c r="E31" s="43">
        <f>AVERAGE(E28:E30)</f>
        <v>2</v>
      </c>
      <c r="F31" s="44">
        <f>AVERAGE(F28:F30)</f>
        <v>2.5666666666666669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</v>
      </c>
      <c r="C33" s="12">
        <v>0</v>
      </c>
      <c r="D33" s="12">
        <v>0</v>
      </c>
      <c r="E33" s="12">
        <v>0</v>
      </c>
      <c r="F33" s="12">
        <f t="shared" si="2"/>
        <v>1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0.1</v>
      </c>
      <c r="D34" s="12">
        <v>0</v>
      </c>
      <c r="E34" s="12">
        <v>0</v>
      </c>
      <c r="F34" s="12">
        <f t="shared" si="2"/>
        <v>0.1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0.4</v>
      </c>
      <c r="C37" s="12">
        <v>0</v>
      </c>
      <c r="D37" s="12">
        <v>0</v>
      </c>
      <c r="E37" s="12">
        <v>0.4</v>
      </c>
      <c r="F37" s="12">
        <f t="shared" si="2"/>
        <v>0.8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1.2</v>
      </c>
      <c r="C39" s="12">
        <v>0.2</v>
      </c>
      <c r="D39" s="12">
        <v>0</v>
      </c>
      <c r="E39" s="12">
        <v>0</v>
      </c>
      <c r="F39" s="12">
        <f t="shared" si="2"/>
        <v>1.4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0.46666666666666667</v>
      </c>
      <c r="C41" s="44">
        <f>AVERAGE(C32:C40)</f>
        <v>3.333333333333334E-2</v>
      </c>
      <c r="D41" s="44">
        <f>AVERAGE(D32:D40)</f>
        <v>0</v>
      </c>
      <c r="E41" s="44">
        <f>AVERAGE(E32:E40)</f>
        <v>6.666666666666668E-2</v>
      </c>
      <c r="F41" s="44">
        <f>AVERAGE(F32:F40)</f>
        <v>0.56666666666666665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2.2893939393939395</v>
      </c>
      <c r="C42" s="47">
        <f>AVERAGE(C4:C11,C13:C23,C25:C26,C28:C30,C32:C40)</f>
        <v>8.787878787878789E-2</v>
      </c>
      <c r="D42" s="47">
        <f>AVERAGE(D4:D11,D13:D23,D25:D26,D28:D30,D32:D40)</f>
        <v>0</v>
      </c>
      <c r="E42" s="47">
        <f>AVERAGE(E4:E11,E13:E23,E25:E26,E28:E30,E32:E40)</f>
        <v>0.5636363636363636</v>
      </c>
      <c r="F42" s="47">
        <f>AVERAGE(F4:F11,F13:F23,F25:F26,F28:F30,F32:F40)</f>
        <v>2.9409090909090914</v>
      </c>
    </row>
    <row r="44" spans="1:19" x14ac:dyDescent="0.2">
      <c r="A44" s="120" t="s">
        <v>127</v>
      </c>
      <c r="B44" s="120"/>
      <c r="C44" s="120"/>
      <c r="D44" s="120"/>
      <c r="E44" s="120"/>
      <c r="F44" s="120"/>
      <c r="G44" s="120"/>
      <c r="H44" s="120"/>
      <c r="I44" s="120"/>
      <c r="J44" s="120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1995-2018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cge</cp:lastModifiedBy>
  <cp:lastPrinted>2011-03-09T13:38:21Z</cp:lastPrinted>
  <dcterms:created xsi:type="dcterms:W3CDTF">2010-05-28T17:26:50Z</dcterms:created>
  <dcterms:modified xsi:type="dcterms:W3CDTF">2019-02-13T15:29:18Z</dcterms:modified>
</cp:coreProperties>
</file>