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9\"/>
    </mc:Choice>
  </mc:AlternateContent>
  <bookViews>
    <workbookView xWindow="0" yWindow="0" windowWidth="28800" windowHeight="12435" tabRatio="946" activeTab="20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clima" sheetId="33" r:id="rId30"/>
    <sheet name="1995-2013" sheetId="35" r:id="rId31"/>
    <sheet name="dias" sheetId="36" r:id="rId32"/>
    <sheet name="acumulado" sheetId="38" r:id="rId33"/>
    <sheet name="subs" sheetId="39" r:id="rId34"/>
    <sheet name="zonas" sheetId="40" r:id="rId35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O4" i="33" l="1"/>
  <c r="D27" i="13" l="1"/>
  <c r="B42" i="2" l="1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1"/>
  <c r="B42" i="22"/>
  <c r="B42" i="23"/>
  <c r="B42" i="24"/>
  <c r="B42" i="25"/>
  <c r="B42" i="26"/>
  <c r="B42" i="27"/>
  <c r="B42" i="28"/>
  <c r="B42" i="29"/>
  <c r="C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1"/>
  <c r="C42" i="22"/>
  <c r="C42" i="23"/>
  <c r="C42" i="24"/>
  <c r="C42" i="25"/>
  <c r="C42" i="26"/>
  <c r="C42" i="27"/>
  <c r="C42" i="28"/>
  <c r="C42" i="29"/>
  <c r="D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1"/>
  <c r="D42" i="22"/>
  <c r="D42" i="23"/>
  <c r="D42" i="24"/>
  <c r="D42" i="25"/>
  <c r="D42" i="26"/>
  <c r="D42" i="27"/>
  <c r="D42" i="28"/>
  <c r="D42" i="29"/>
  <c r="E42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1"/>
  <c r="E42" i="22"/>
  <c r="E42" i="23"/>
  <c r="E42" i="24"/>
  <c r="E42" i="25"/>
  <c r="E42" i="26"/>
  <c r="E42" i="27"/>
  <c r="E42" i="28"/>
  <c r="E42" i="29"/>
  <c r="F42" i="2"/>
  <c r="F42" i="3"/>
  <c r="F42" i="4"/>
  <c r="F42" i="5"/>
  <c r="F42" i="6"/>
  <c r="F42" i="7"/>
  <c r="F42" i="8"/>
  <c r="F42" i="9"/>
  <c r="F42" i="10"/>
  <c r="F42" i="11"/>
  <c r="F42" i="12"/>
  <c r="F42" i="20"/>
  <c r="F23" i="3" l="1"/>
  <c r="C27" i="1" s="1"/>
  <c r="F23" i="4"/>
  <c r="F23" i="5"/>
  <c r="E27" i="1" s="1"/>
  <c r="F23" i="6"/>
  <c r="F27" i="1" s="1"/>
  <c r="F23" i="7"/>
  <c r="G27" i="1" s="1"/>
  <c r="F23" i="8"/>
  <c r="F23" i="9"/>
  <c r="I27" i="1" s="1"/>
  <c r="F23" i="10"/>
  <c r="J27" i="1" s="1"/>
  <c r="F23" i="11"/>
  <c r="F23" i="12"/>
  <c r="F23" i="13"/>
  <c r="M27" i="1" s="1"/>
  <c r="F23" i="14"/>
  <c r="N27" i="1" s="1"/>
  <c r="F23" i="15"/>
  <c r="F23" i="16"/>
  <c r="F23" i="17"/>
  <c r="Q27" i="1" s="1"/>
  <c r="F23" i="18"/>
  <c r="R27" i="1" s="1"/>
  <c r="F23" i="19"/>
  <c r="F23" i="20"/>
  <c r="F23" i="21"/>
  <c r="U27" i="1" s="1"/>
  <c r="F23" i="22"/>
  <c r="V27" i="1" s="1"/>
  <c r="F23" i="23"/>
  <c r="F23" i="24"/>
  <c r="X27" i="1" s="1"/>
  <c r="F23" i="25"/>
  <c r="Y27" i="1" s="1"/>
  <c r="F23" i="26"/>
  <c r="Z27" i="1" s="1"/>
  <c r="F23" i="27"/>
  <c r="F23" i="28"/>
  <c r="F23" i="29"/>
  <c r="AC27" i="1" s="1"/>
  <c r="F23" i="2"/>
  <c r="F24" i="2" s="1"/>
  <c r="F22" i="3"/>
  <c r="F22" i="4"/>
  <c r="F22" i="5"/>
  <c r="F22" i="6"/>
  <c r="F22" i="7"/>
  <c r="F22" i="8"/>
  <c r="F22" i="9"/>
  <c r="F22" i="10"/>
  <c r="F22" i="11"/>
  <c r="F24" i="11" s="1"/>
  <c r="F22" i="12"/>
  <c r="F22" i="13"/>
  <c r="F22" i="14"/>
  <c r="F22" i="15"/>
  <c r="F22" i="16"/>
  <c r="F22" i="17"/>
  <c r="F22" i="18"/>
  <c r="F22" i="19"/>
  <c r="F22" i="20"/>
  <c r="F22" i="21"/>
  <c r="F22" i="22"/>
  <c r="F22" i="23"/>
  <c r="F22" i="24"/>
  <c r="F22" i="25"/>
  <c r="F22" i="26"/>
  <c r="F22" i="27"/>
  <c r="F22" i="28"/>
  <c r="F22" i="29"/>
  <c r="F22" i="2"/>
  <c r="B27" i="1"/>
  <c r="D27" i="1"/>
  <c r="H27" i="1"/>
  <c r="K27" i="1"/>
  <c r="L27" i="1"/>
  <c r="O27" i="1"/>
  <c r="P27" i="1"/>
  <c r="S27" i="1"/>
  <c r="T27" i="1"/>
  <c r="W27" i="1"/>
  <c r="AA27" i="1"/>
  <c r="AB27" i="1"/>
  <c r="F11" i="2"/>
  <c r="F11" i="4"/>
  <c r="F11" i="6"/>
  <c r="F11" i="8"/>
  <c r="F11" i="9"/>
  <c r="F11" i="10"/>
  <c r="F11" i="11"/>
  <c r="F11" i="12"/>
  <c r="F11" i="15"/>
  <c r="F11" i="20"/>
  <c r="F24" i="8"/>
  <c r="F24" i="12"/>
  <c r="F24" i="20"/>
  <c r="E24" i="2"/>
  <c r="E24" i="3"/>
  <c r="E24" i="4"/>
  <c r="E24" i="6"/>
  <c r="E24" i="7"/>
  <c r="E24" i="8"/>
  <c r="E24" i="9"/>
  <c r="E24" i="10"/>
  <c r="E24" i="11"/>
  <c r="E24" i="12"/>
  <c r="E24" i="13"/>
  <c r="E24" i="14"/>
  <c r="E24" i="15"/>
  <c r="E24" i="16"/>
  <c r="E24" i="17"/>
  <c r="E24" i="18"/>
  <c r="E24" i="19"/>
  <c r="E24" i="20"/>
  <c r="E24" i="21"/>
  <c r="E24" i="22"/>
  <c r="E24" i="23"/>
  <c r="E24" i="24"/>
  <c r="E24" i="25"/>
  <c r="E24" i="26"/>
  <c r="E24" i="27"/>
  <c r="E24" i="29"/>
  <c r="E24" i="5"/>
  <c r="C24" i="2"/>
  <c r="C24" i="3"/>
  <c r="C24" i="4"/>
  <c r="C24" i="6"/>
  <c r="C24" i="7"/>
  <c r="C24" i="8"/>
  <c r="C24" i="9"/>
  <c r="C24" i="10"/>
  <c r="C24" i="11"/>
  <c r="C24" i="12"/>
  <c r="C24" i="13"/>
  <c r="C24" i="14"/>
  <c r="C24" i="15"/>
  <c r="C24" i="16"/>
  <c r="C24" i="17"/>
  <c r="C24" i="18"/>
  <c r="C24" i="19"/>
  <c r="C24" i="20"/>
  <c r="C24" i="21"/>
  <c r="C24" i="22"/>
  <c r="C24" i="23"/>
  <c r="C24" i="24"/>
  <c r="C24" i="25"/>
  <c r="C24" i="26"/>
  <c r="C24" i="27"/>
  <c r="C24" i="28"/>
  <c r="C24" i="29"/>
  <c r="C24" i="5"/>
  <c r="AD27" i="1" l="1"/>
  <c r="B33" i="33" s="1"/>
  <c r="F24" i="10"/>
  <c r="F24" i="6"/>
  <c r="F24" i="9"/>
  <c r="M21" i="33"/>
  <c r="AE17" i="33" s="1"/>
  <c r="AD17" i="33" l="1"/>
  <c r="AB17" i="33" l="1"/>
  <c r="AC17" i="33"/>
  <c r="AD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D11" i="33"/>
  <c r="I25" i="33"/>
  <c r="C33" i="33"/>
  <c r="F4" i="21"/>
  <c r="F5" i="21"/>
  <c r="F6" i="21"/>
  <c r="F7" i="21"/>
  <c r="U11" i="1" s="1"/>
  <c r="F8" i="21"/>
  <c r="F9" i="21"/>
  <c r="F10" i="21"/>
  <c r="U14" i="1" s="1"/>
  <c r="B11" i="21"/>
  <c r="C11" i="21"/>
  <c r="F12" i="21"/>
  <c r="F13" i="21"/>
  <c r="U17" i="1" s="1"/>
  <c r="F14" i="21"/>
  <c r="U18" i="1" s="1"/>
  <c r="F15" i="21"/>
  <c r="U19" i="1" s="1"/>
  <c r="F16" i="21"/>
  <c r="U20" i="1" s="1"/>
  <c r="F17" i="21"/>
  <c r="U21" i="1" s="1"/>
  <c r="F18" i="21"/>
  <c r="U22" i="1" s="1"/>
  <c r="F19" i="21"/>
  <c r="F20" i="21"/>
  <c r="F21" i="21"/>
  <c r="U25" i="1" s="1"/>
  <c r="U26" i="1"/>
  <c r="B24" i="21"/>
  <c r="F25" i="21"/>
  <c r="F26" i="21"/>
  <c r="F27" i="21" s="1"/>
  <c r="U31" i="1" s="1"/>
  <c r="B27" i="21"/>
  <c r="C27" i="21"/>
  <c r="F28" i="21"/>
  <c r="F29" i="21"/>
  <c r="U33" i="1" s="1"/>
  <c r="F30" i="21"/>
  <c r="U34" i="1" s="1"/>
  <c r="B31" i="21"/>
  <c r="C31" i="21"/>
  <c r="F32" i="21"/>
  <c r="U36" i="1" s="1"/>
  <c r="F33" i="21"/>
  <c r="F34" i="21"/>
  <c r="F35" i="21"/>
  <c r="F36" i="21"/>
  <c r="U40" i="1" s="1"/>
  <c r="F37" i="21"/>
  <c r="U41" i="1" s="1"/>
  <c r="F38" i="21"/>
  <c r="F39" i="21"/>
  <c r="F40" i="21"/>
  <c r="U44" i="1" s="1"/>
  <c r="B41" i="21"/>
  <c r="C41" i="21"/>
  <c r="D41" i="21"/>
  <c r="E41" i="21"/>
  <c r="F10" i="15"/>
  <c r="O14" i="1" s="1"/>
  <c r="F8" i="15"/>
  <c r="O12" i="1" s="1"/>
  <c r="F7" i="15"/>
  <c r="O11" i="1" s="1"/>
  <c r="F6" i="15"/>
  <c r="O10" i="1" s="1"/>
  <c r="F5" i="15"/>
  <c r="O9" i="1" s="1"/>
  <c r="F4" i="15"/>
  <c r="O8" i="1"/>
  <c r="F9" i="15"/>
  <c r="O13" i="1" s="1"/>
  <c r="F40" i="7"/>
  <c r="G44" i="1" s="1"/>
  <c r="F40" i="3"/>
  <c r="C44" i="1"/>
  <c r="F40" i="4"/>
  <c r="D44" i="1" s="1"/>
  <c r="F40" i="9"/>
  <c r="I44" i="1" s="1"/>
  <c r="F40" i="10"/>
  <c r="J44" i="1" s="1"/>
  <c r="F40" i="11"/>
  <c r="K44" i="1" s="1"/>
  <c r="F40" i="2"/>
  <c r="B44" i="1" s="1"/>
  <c r="F40" i="5"/>
  <c r="E44" i="1" s="1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 s="1"/>
  <c r="F40" i="19"/>
  <c r="S44" i="1" s="1"/>
  <c r="F40" i="20"/>
  <c r="T44" i="1" s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32" i="3"/>
  <c r="C36" i="1" s="1"/>
  <c r="F33" i="3"/>
  <c r="C37" i="1" s="1"/>
  <c r="F34" i="3"/>
  <c r="C38" i="1" s="1"/>
  <c r="F35" i="3"/>
  <c r="C39" i="1" s="1"/>
  <c r="F36" i="3"/>
  <c r="C40" i="1" s="1"/>
  <c r="F37" i="3"/>
  <c r="C41" i="1" s="1"/>
  <c r="F38" i="3"/>
  <c r="C42" i="1" s="1"/>
  <c r="F39" i="3"/>
  <c r="C43" i="1" s="1"/>
  <c r="F28" i="3"/>
  <c r="C32" i="1" s="1"/>
  <c r="F29" i="3"/>
  <c r="C33" i="1" s="1"/>
  <c r="F30" i="3"/>
  <c r="C34" i="1" s="1"/>
  <c r="F25" i="3"/>
  <c r="C29" i="1" s="1"/>
  <c r="F26" i="3"/>
  <c r="C30" i="1" s="1"/>
  <c r="F12" i="3"/>
  <c r="C16" i="1"/>
  <c r="F13" i="3"/>
  <c r="C17" i="1" s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C26" i="1"/>
  <c r="F4" i="3"/>
  <c r="F5" i="3"/>
  <c r="C9" i="1" s="1"/>
  <c r="F6" i="3"/>
  <c r="F7" i="3"/>
  <c r="C11" i="1" s="1"/>
  <c r="F8" i="3"/>
  <c r="C12" i="1" s="1"/>
  <c r="F9" i="3"/>
  <c r="C13" i="1" s="1"/>
  <c r="F10" i="3"/>
  <c r="C14" i="1" s="1"/>
  <c r="F32" i="4"/>
  <c r="D36" i="1" s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 s="1"/>
  <c r="F25" i="4"/>
  <c r="D29" i="1" s="1"/>
  <c r="F26" i="4"/>
  <c r="D30" i="1" s="1"/>
  <c r="F12" i="4"/>
  <c r="D16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F21" i="4"/>
  <c r="D25" i="1" s="1"/>
  <c r="F4" i="4"/>
  <c r="D8" i="1" s="1"/>
  <c r="F5" i="4"/>
  <c r="D9" i="1" s="1"/>
  <c r="F6" i="4"/>
  <c r="D10" i="1" s="1"/>
  <c r="F7" i="4"/>
  <c r="D11" i="1" s="1"/>
  <c r="F8" i="4"/>
  <c r="D12" i="1" s="1"/>
  <c r="F9" i="4"/>
  <c r="D13" i="1" s="1"/>
  <c r="F10" i="4"/>
  <c r="D14" i="1" s="1"/>
  <c r="F32" i="5"/>
  <c r="E36" i="1" s="1"/>
  <c r="F33" i="5"/>
  <c r="E37" i="1" s="1"/>
  <c r="F34" i="5"/>
  <c r="E38" i="1" s="1"/>
  <c r="F35" i="5"/>
  <c r="E39" i="1" s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2" i="5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 s="1"/>
  <c r="E26" i="1"/>
  <c r="F4" i="5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32" i="6"/>
  <c r="F36" i="1" s="1"/>
  <c r="F33" i="6"/>
  <c r="F37" i="1" s="1"/>
  <c r="F34" i="6"/>
  <c r="F38" i="1" s="1"/>
  <c r="F35" i="6"/>
  <c r="F39" i="1" s="1"/>
  <c r="F36" i="6"/>
  <c r="F37" i="6"/>
  <c r="F41" i="1" s="1"/>
  <c r="F38" i="6"/>
  <c r="F42" i="1" s="1"/>
  <c r="F39" i="6"/>
  <c r="F43" i="1" s="1"/>
  <c r="F28" i="6"/>
  <c r="F32" i="1" s="1"/>
  <c r="F29" i="6"/>
  <c r="F30" i="6"/>
  <c r="F34" i="1" s="1"/>
  <c r="F25" i="6"/>
  <c r="F29" i="1" s="1"/>
  <c r="F26" i="6"/>
  <c r="F30" i="1" s="1"/>
  <c r="F12" i="6"/>
  <c r="F16" i="1" s="1"/>
  <c r="F13" i="6"/>
  <c r="F17" i="1" s="1"/>
  <c r="F14" i="6"/>
  <c r="F18" i="1" s="1"/>
  <c r="F15" i="6"/>
  <c r="F19" i="1" s="1"/>
  <c r="F16" i="6"/>
  <c r="F20" i="1" s="1"/>
  <c r="F17" i="6"/>
  <c r="F21" i="1" s="1"/>
  <c r="F18" i="6"/>
  <c r="F22" i="1"/>
  <c r="F19" i="6"/>
  <c r="F23" i="1" s="1"/>
  <c r="F20" i="6"/>
  <c r="F24" i="1" s="1"/>
  <c r="F21" i="6"/>
  <c r="F25" i="1" s="1"/>
  <c r="F26" i="1"/>
  <c r="F4" i="6"/>
  <c r="F8" i="1" s="1"/>
  <c r="F5" i="6"/>
  <c r="F9" i="1" s="1"/>
  <c r="F6" i="6"/>
  <c r="F10" i="1" s="1"/>
  <c r="F7" i="6"/>
  <c r="F11" i="1" s="1"/>
  <c r="F8" i="6"/>
  <c r="F12" i="1" s="1"/>
  <c r="F9" i="6"/>
  <c r="F13" i="1" s="1"/>
  <c r="F10" i="6"/>
  <c r="F14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 s="1"/>
  <c r="F38" i="7"/>
  <c r="G42" i="1" s="1"/>
  <c r="F39" i="7"/>
  <c r="G43" i="1" s="1"/>
  <c r="F28" i="7"/>
  <c r="G32" i="1" s="1"/>
  <c r="F29" i="7"/>
  <c r="G33" i="1" s="1"/>
  <c r="F30" i="7"/>
  <c r="G34" i="1" s="1"/>
  <c r="F25" i="7"/>
  <c r="G29" i="1" s="1"/>
  <c r="F26" i="7"/>
  <c r="F12" i="7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G26" i="1"/>
  <c r="F4" i="7"/>
  <c r="F5" i="7"/>
  <c r="G9" i="1" s="1"/>
  <c r="F6" i="7"/>
  <c r="G10" i="1" s="1"/>
  <c r="F7" i="7"/>
  <c r="G11" i="1" s="1"/>
  <c r="F8" i="7"/>
  <c r="G12" i="1" s="1"/>
  <c r="F9" i="7"/>
  <c r="G13" i="1" s="1"/>
  <c r="F10" i="7"/>
  <c r="G14" i="1" s="1"/>
  <c r="F32" i="8"/>
  <c r="H36" i="1" s="1"/>
  <c r="F33" i="8"/>
  <c r="H37" i="1" s="1"/>
  <c r="F34" i="8"/>
  <c r="H38" i="1" s="1"/>
  <c r="F35" i="8"/>
  <c r="H39" i="1" s="1"/>
  <c r="F36" i="8"/>
  <c r="H40" i="1" s="1"/>
  <c r="F37" i="8"/>
  <c r="H41" i="1" s="1"/>
  <c r="F38" i="8"/>
  <c r="H42" i="1" s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2" i="8"/>
  <c r="H16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H26" i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 s="1"/>
  <c r="F10" i="9"/>
  <c r="I14" i="1" s="1"/>
  <c r="F12" i="9"/>
  <c r="F13" i="9"/>
  <c r="I17" i="1" s="1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I26" i="1"/>
  <c r="F25" i="9"/>
  <c r="I29" i="1" s="1"/>
  <c r="F26" i="9"/>
  <c r="I30" i="1" s="1"/>
  <c r="F28" i="9"/>
  <c r="I32" i="1" s="1"/>
  <c r="F29" i="9"/>
  <c r="I33" i="1" s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6" i="10"/>
  <c r="J20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2" i="10"/>
  <c r="J16" i="1" s="1"/>
  <c r="F13" i="10"/>
  <c r="J17" i="1" s="1"/>
  <c r="F14" i="10"/>
  <c r="J18" i="1" s="1"/>
  <c r="F15" i="10"/>
  <c r="J19" i="1" s="1"/>
  <c r="F17" i="10"/>
  <c r="J21" i="1" s="1"/>
  <c r="F18" i="10"/>
  <c r="J22" i="1" s="1"/>
  <c r="F19" i="10"/>
  <c r="J23" i="1" s="1"/>
  <c r="F20" i="10"/>
  <c r="J24" i="1" s="1"/>
  <c r="F21" i="10"/>
  <c r="J25" i="1" s="1"/>
  <c r="J26" i="1"/>
  <c r="F25" i="10"/>
  <c r="F26" i="10"/>
  <c r="J30" i="1" s="1"/>
  <c r="F28" i="10"/>
  <c r="J32" i="1" s="1"/>
  <c r="F29" i="10"/>
  <c r="J33" i="1" s="1"/>
  <c r="F30" i="10"/>
  <c r="F32" i="10"/>
  <c r="J36" i="1" s="1"/>
  <c r="F33" i="10"/>
  <c r="J37" i="1" s="1"/>
  <c r="F34" i="10"/>
  <c r="J38" i="1" s="1"/>
  <c r="F35" i="10"/>
  <c r="J39" i="1" s="1"/>
  <c r="F36" i="10"/>
  <c r="J40" i="1" s="1"/>
  <c r="F37" i="10"/>
  <c r="J41" i="1" s="1"/>
  <c r="F38" i="10"/>
  <c r="J42" i="1" s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2" i="11"/>
  <c r="K16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 s="1"/>
  <c r="F21" i="11"/>
  <c r="K25" i="1" s="1"/>
  <c r="K26" i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0" i="11"/>
  <c r="K24" i="1" s="1"/>
  <c r="F7" i="11"/>
  <c r="K11" i="1" s="1"/>
  <c r="F32" i="12"/>
  <c r="L36" i="1" s="1"/>
  <c r="F33" i="12"/>
  <c r="L37" i="1" s="1"/>
  <c r="F34" i="12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2" i="12"/>
  <c r="L16" i="1" s="1"/>
  <c r="F13" i="12"/>
  <c r="L17" i="1" s="1"/>
  <c r="F14" i="12"/>
  <c r="L18" i="1" s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L26" i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2" i="13"/>
  <c r="M16" i="1" s="1"/>
  <c r="F13" i="13"/>
  <c r="M17" i="1" s="1"/>
  <c r="F14" i="13"/>
  <c r="M18" i="1" s="1"/>
  <c r="F15" i="13"/>
  <c r="M19" i="1" s="1"/>
  <c r="F16" i="13"/>
  <c r="M20" i="1" s="1"/>
  <c r="F17" i="13"/>
  <c r="F18" i="13"/>
  <c r="M22" i="1" s="1"/>
  <c r="F19" i="13"/>
  <c r="M23" i="1" s="1"/>
  <c r="F20" i="13"/>
  <c r="M24" i="1" s="1"/>
  <c r="F21" i="13"/>
  <c r="M25" i="1" s="1"/>
  <c r="M26" i="1"/>
  <c r="F4" i="13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32" i="14"/>
  <c r="N36" i="1" s="1"/>
  <c r="F33" i="14"/>
  <c r="N37" i="1" s="1"/>
  <c r="F34" i="14"/>
  <c r="N38" i="1" s="1"/>
  <c r="F35" i="14"/>
  <c r="N39" i="1" s="1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 s="1"/>
  <c r="F26" i="14"/>
  <c r="N30" i="1" s="1"/>
  <c r="F12" i="14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 s="1"/>
  <c r="F20" i="14"/>
  <c r="N24" i="1" s="1"/>
  <c r="F21" i="14"/>
  <c r="N25" i="1" s="1"/>
  <c r="N26" i="1"/>
  <c r="F4" i="14"/>
  <c r="F5" i="14"/>
  <c r="N9" i="1" s="1"/>
  <c r="F6" i="14"/>
  <c r="F7" i="14"/>
  <c r="N11" i="1" s="1"/>
  <c r="F8" i="14"/>
  <c r="N12" i="1" s="1"/>
  <c r="F9" i="14"/>
  <c r="N13" i="1" s="1"/>
  <c r="F10" i="14"/>
  <c r="N14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2" i="15"/>
  <c r="O16" i="1" s="1"/>
  <c r="F13" i="15"/>
  <c r="O17" i="1" s="1"/>
  <c r="F14" i="15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O26" i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 s="1"/>
  <c r="F26" i="16"/>
  <c r="P30" i="1" s="1"/>
  <c r="F12" i="16"/>
  <c r="F13" i="16"/>
  <c r="P17" i="1" s="1"/>
  <c r="F14" i="16"/>
  <c r="P18" i="1" s="1"/>
  <c r="F15" i="16"/>
  <c r="P19" i="1" s="1"/>
  <c r="F16" i="16"/>
  <c r="P20" i="1" s="1"/>
  <c r="F17" i="16"/>
  <c r="P21" i="1" s="1"/>
  <c r="F18" i="16"/>
  <c r="P22" i="1" s="1"/>
  <c r="F19" i="16"/>
  <c r="P23" i="1" s="1"/>
  <c r="F20" i="16"/>
  <c r="P24" i="1" s="1"/>
  <c r="F21" i="16"/>
  <c r="P25" i="1" s="1"/>
  <c r="P26" i="1"/>
  <c r="F4" i="16"/>
  <c r="P8" i="1" s="1"/>
  <c r="F5" i="16"/>
  <c r="P9" i="1" s="1"/>
  <c r="F6" i="16"/>
  <c r="P10" i="1" s="1"/>
  <c r="F7" i="16"/>
  <c r="P11" i="1" s="1"/>
  <c r="F8" i="16"/>
  <c r="P12" i="1" s="1"/>
  <c r="F9" i="16"/>
  <c r="F10" i="16"/>
  <c r="P14" i="1" s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 s="1"/>
  <c r="F12" i="17"/>
  <c r="F13" i="17"/>
  <c r="Q17" i="1" s="1"/>
  <c r="F14" i="17"/>
  <c r="Q18" i="1" s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 s="1"/>
  <c r="F21" i="17"/>
  <c r="Q25" i="1" s="1"/>
  <c r="Q26" i="1"/>
  <c r="F4" i="17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32" i="18"/>
  <c r="R36" i="1" s="1"/>
  <c r="F33" i="18"/>
  <c r="R37" i="1" s="1"/>
  <c r="F34" i="18"/>
  <c r="R38" i="1" s="1"/>
  <c r="F35" i="18"/>
  <c r="R39" i="1" s="1"/>
  <c r="F36" i="18"/>
  <c r="R40" i="1" s="1"/>
  <c r="F37" i="18"/>
  <c r="R41" i="1" s="1"/>
  <c r="F38" i="18"/>
  <c r="R42" i="1" s="1"/>
  <c r="F39" i="18"/>
  <c r="R43" i="1" s="1"/>
  <c r="F28" i="18"/>
  <c r="R32" i="1" s="1"/>
  <c r="F29" i="18"/>
  <c r="R33" i="1" s="1"/>
  <c r="F30" i="18"/>
  <c r="R34" i="1" s="1"/>
  <c r="F25" i="18"/>
  <c r="R29" i="1" s="1"/>
  <c r="F26" i="18"/>
  <c r="R30" i="1" s="1"/>
  <c r="F12" i="18"/>
  <c r="F13" i="18"/>
  <c r="R17" i="1" s="1"/>
  <c r="F14" i="18"/>
  <c r="R18" i="1" s="1"/>
  <c r="F15" i="18"/>
  <c r="R19" i="1" s="1"/>
  <c r="F16" i="18"/>
  <c r="R20" i="1" s="1"/>
  <c r="F17" i="18"/>
  <c r="R21" i="1" s="1"/>
  <c r="F18" i="18"/>
  <c r="R22" i="1" s="1"/>
  <c r="F19" i="18"/>
  <c r="R23" i="1" s="1"/>
  <c r="F20" i="18"/>
  <c r="R24" i="1" s="1"/>
  <c r="F21" i="18"/>
  <c r="R25" i="1" s="1"/>
  <c r="R26" i="1"/>
  <c r="F4" i="18"/>
  <c r="F5" i="18"/>
  <c r="R9" i="1" s="1"/>
  <c r="F6" i="18"/>
  <c r="R10" i="1" s="1"/>
  <c r="F7" i="18"/>
  <c r="R11" i="1" s="1"/>
  <c r="F8" i="18"/>
  <c r="R12" i="1" s="1"/>
  <c r="F9" i="18"/>
  <c r="R13" i="1" s="1"/>
  <c r="F10" i="18"/>
  <c r="R14" i="1" s="1"/>
  <c r="F32" i="19"/>
  <c r="S36" i="1" s="1"/>
  <c r="F33" i="19"/>
  <c r="S37" i="1" s="1"/>
  <c r="F34" i="19"/>
  <c r="S38" i="1" s="1"/>
  <c r="F35" i="19"/>
  <c r="S39" i="1" s="1"/>
  <c r="F36" i="19"/>
  <c r="S40" i="1" s="1"/>
  <c r="F37" i="19"/>
  <c r="S41" i="1" s="1"/>
  <c r="F38" i="19"/>
  <c r="S42" i="1" s="1"/>
  <c r="F39" i="19"/>
  <c r="S43" i="1" s="1"/>
  <c r="F28" i="19"/>
  <c r="S32" i="1" s="1"/>
  <c r="F29" i="19"/>
  <c r="S33" i="1" s="1"/>
  <c r="F30" i="19"/>
  <c r="S34" i="1" s="1"/>
  <c r="F25" i="19"/>
  <c r="S29" i="1" s="1"/>
  <c r="F26" i="19"/>
  <c r="S30" i="1" s="1"/>
  <c r="F12" i="19"/>
  <c r="S16" i="1" s="1"/>
  <c r="F13" i="19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S26" i="1"/>
  <c r="F4" i="19"/>
  <c r="F5" i="19"/>
  <c r="S9" i="1" s="1"/>
  <c r="F6" i="19"/>
  <c r="S10" i="1" s="1"/>
  <c r="F7" i="19"/>
  <c r="F8" i="19"/>
  <c r="S12" i="1" s="1"/>
  <c r="F9" i="19"/>
  <c r="S13" i="1" s="1"/>
  <c r="F10" i="19"/>
  <c r="S14" i="1" s="1"/>
  <c r="F32" i="20"/>
  <c r="T36" i="1" s="1"/>
  <c r="F33" i="20"/>
  <c r="T37" i="1" s="1"/>
  <c r="F34" i="20"/>
  <c r="T38" i="1" s="1"/>
  <c r="F35" i="20"/>
  <c r="T39" i="1" s="1"/>
  <c r="F36" i="20"/>
  <c r="T40" i="1" s="1"/>
  <c r="F37" i="20"/>
  <c r="T41" i="1" s="1"/>
  <c r="F38" i="20"/>
  <c r="T42" i="1" s="1"/>
  <c r="F39" i="20"/>
  <c r="F28" i="20"/>
  <c r="T32" i="1" s="1"/>
  <c r="F29" i="20"/>
  <c r="T33" i="1" s="1"/>
  <c r="F30" i="20"/>
  <c r="T34" i="1" s="1"/>
  <c r="F25" i="20"/>
  <c r="T29" i="1" s="1"/>
  <c r="F26" i="20"/>
  <c r="T30" i="1" s="1"/>
  <c r="F12" i="20"/>
  <c r="T16" i="1" s="1"/>
  <c r="F13" i="20"/>
  <c r="T17" i="1" s="1"/>
  <c r="F14" i="20"/>
  <c r="T18" i="1" s="1"/>
  <c r="F15" i="20"/>
  <c r="T19" i="1" s="1"/>
  <c r="F16" i="20"/>
  <c r="T20" i="1" s="1"/>
  <c r="F17" i="20"/>
  <c r="T21" i="1" s="1"/>
  <c r="F18" i="20"/>
  <c r="T22" i="1" s="1"/>
  <c r="F19" i="20"/>
  <c r="T23" i="1" s="1"/>
  <c r="F20" i="20"/>
  <c r="T24" i="1" s="1"/>
  <c r="F21" i="20"/>
  <c r="T25" i="1" s="1"/>
  <c r="T26" i="1"/>
  <c r="F4" i="20"/>
  <c r="T8" i="1" s="1"/>
  <c r="F5" i="20"/>
  <c r="T9" i="1" s="1"/>
  <c r="F6" i="20"/>
  <c r="T10" i="1" s="1"/>
  <c r="F7" i="20"/>
  <c r="T11" i="1" s="1"/>
  <c r="F8" i="20"/>
  <c r="T12" i="1" s="1"/>
  <c r="F9" i="20"/>
  <c r="T13" i="1" s="1"/>
  <c r="F10" i="20"/>
  <c r="T14" i="1" s="1"/>
  <c r="U37" i="1"/>
  <c r="U38" i="1"/>
  <c r="U39" i="1"/>
  <c r="U42" i="1"/>
  <c r="U43" i="1"/>
  <c r="U32" i="1"/>
  <c r="U29" i="1"/>
  <c r="U16" i="1"/>
  <c r="U23" i="1"/>
  <c r="U24" i="1"/>
  <c r="U8" i="1"/>
  <c r="U9" i="1"/>
  <c r="U10" i="1"/>
  <c r="U12" i="1"/>
  <c r="U13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F26" i="22"/>
  <c r="V30" i="1" s="1"/>
  <c r="F12" i="22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V26" i="1"/>
  <c r="F4" i="22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6" i="23"/>
  <c r="W30" i="1" s="1"/>
  <c r="F12" i="23"/>
  <c r="F13" i="23"/>
  <c r="W17" i="1" s="1"/>
  <c r="F14" i="23"/>
  <c r="W18" i="1" s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W26" i="1"/>
  <c r="F4" i="23"/>
  <c r="F5" i="23"/>
  <c r="W9" i="1" s="1"/>
  <c r="F6" i="23"/>
  <c r="F7" i="23"/>
  <c r="W11" i="1" s="1"/>
  <c r="F8" i="23"/>
  <c r="W12" i="1" s="1"/>
  <c r="F9" i="23"/>
  <c r="W13" i="1" s="1"/>
  <c r="F10" i="23"/>
  <c r="W14" i="1" s="1"/>
  <c r="F32" i="24"/>
  <c r="X36" i="1" s="1"/>
  <c r="F33" i="24"/>
  <c r="X37" i="1" s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2" i="24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X26" i="1"/>
  <c r="F4" i="24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32" i="25"/>
  <c r="Y36" i="1" s="1"/>
  <c r="F33" i="25"/>
  <c r="Y37" i="1" s="1"/>
  <c r="F34" i="25"/>
  <c r="Y38" i="1" s="1"/>
  <c r="F35" i="25"/>
  <c r="Y39" i="1" s="1"/>
  <c r="F36" i="25"/>
  <c r="Y40" i="1" s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2" i="25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Y26" i="1"/>
  <c r="F4" i="25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32" i="26"/>
  <c r="Z36" i="1" s="1"/>
  <c r="F33" i="26"/>
  <c r="Z37" i="1" s="1"/>
  <c r="F34" i="26"/>
  <c r="Z38" i="1" s="1"/>
  <c r="F35" i="26"/>
  <c r="Z39" i="1" s="1"/>
  <c r="F36" i="26"/>
  <c r="Z40" i="1" s="1"/>
  <c r="F37" i="26"/>
  <c r="Z41" i="1" s="1"/>
  <c r="F38" i="26"/>
  <c r="Z42" i="1" s="1"/>
  <c r="F39" i="26"/>
  <c r="Z43" i="1" s="1"/>
  <c r="F28" i="26"/>
  <c r="F29" i="26"/>
  <c r="Z33" i="1" s="1"/>
  <c r="F30" i="26"/>
  <c r="Z34" i="1" s="1"/>
  <c r="F25" i="26"/>
  <c r="Z29" i="1" s="1"/>
  <c r="F26" i="26"/>
  <c r="Z30" i="1" s="1"/>
  <c r="F12" i="26"/>
  <c r="F13" i="26"/>
  <c r="Z17" i="1" s="1"/>
  <c r="F14" i="26"/>
  <c r="Z18" i="1" s="1"/>
  <c r="F15" i="26"/>
  <c r="Z19" i="1" s="1"/>
  <c r="F16" i="26"/>
  <c r="Z20" i="1" s="1"/>
  <c r="F17" i="26"/>
  <c r="Z21" i="1" s="1"/>
  <c r="F18" i="26"/>
  <c r="Z22" i="1" s="1"/>
  <c r="F19" i="26"/>
  <c r="Z23" i="1" s="1"/>
  <c r="F20" i="26"/>
  <c r="Z24" i="1" s="1"/>
  <c r="F21" i="26"/>
  <c r="Z25" i="1" s="1"/>
  <c r="Z26" i="1"/>
  <c r="F4" i="26"/>
  <c r="Z8" i="1" s="1"/>
  <c r="F5" i="26"/>
  <c r="F6" i="26"/>
  <c r="Z10" i="1" s="1"/>
  <c r="F7" i="26"/>
  <c r="Z11" i="1" s="1"/>
  <c r="F8" i="26"/>
  <c r="Z12" i="1" s="1"/>
  <c r="F9" i="26"/>
  <c r="Z13" i="1" s="1"/>
  <c r="F10" i="26"/>
  <c r="Z14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2" i="27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6" i="1"/>
  <c r="F4" i="27"/>
  <c r="AA8" i="1" s="1"/>
  <c r="F5" i="27"/>
  <c r="F6" i="27"/>
  <c r="AA10" i="1" s="1"/>
  <c r="F7" i="27"/>
  <c r="AA11" i="1" s="1"/>
  <c r="F8" i="27"/>
  <c r="AA12" i="1" s="1"/>
  <c r="F9" i="27"/>
  <c r="AA13" i="1" s="1"/>
  <c r="F10" i="27"/>
  <c r="AA14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 s="1"/>
  <c r="F29" i="28"/>
  <c r="AB33" i="1" s="1"/>
  <c r="F30" i="28"/>
  <c r="AB34" i="1" s="1"/>
  <c r="F25" i="28"/>
  <c r="AB29" i="1" s="1"/>
  <c r="F26" i="28"/>
  <c r="F12" i="28"/>
  <c r="F13" i="28"/>
  <c r="AB17" i="1" s="1"/>
  <c r="F14" i="28"/>
  <c r="AB18" i="1" s="1"/>
  <c r="F15" i="28"/>
  <c r="AB19" i="1" s="1"/>
  <c r="F16" i="28"/>
  <c r="AB20" i="1" s="1"/>
  <c r="F17" i="28"/>
  <c r="AB21" i="1" s="1"/>
  <c r="F18" i="28"/>
  <c r="AB22" i="1" s="1"/>
  <c r="F19" i="28"/>
  <c r="AB23" i="1" s="1"/>
  <c r="F20" i="28"/>
  <c r="AB24" i="1" s="1"/>
  <c r="F21" i="28"/>
  <c r="AB25" i="1" s="1"/>
  <c r="AB26" i="1"/>
  <c r="F4" i="28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 s="1"/>
  <c r="F12" i="29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AC26" i="1"/>
  <c r="F4" i="29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 s="1"/>
  <c r="F26" i="2"/>
  <c r="B30" i="1" s="1"/>
  <c r="F12" i="2"/>
  <c r="B16" i="1" s="1"/>
  <c r="F13" i="2"/>
  <c r="B17" i="1" s="1"/>
  <c r="F14" i="2"/>
  <c r="B18" i="1" s="1"/>
  <c r="F15" i="2"/>
  <c r="B19" i="1" s="1"/>
  <c r="F16" i="2"/>
  <c r="B20" i="1" s="1"/>
  <c r="F17" i="2"/>
  <c r="B21" i="1" s="1"/>
  <c r="F18" i="2"/>
  <c r="B22" i="1" s="1"/>
  <c r="F19" i="2"/>
  <c r="B23" i="1" s="1"/>
  <c r="F20" i="2"/>
  <c r="B24" i="1" s="1"/>
  <c r="F21" i="2"/>
  <c r="B25" i="1" s="1"/>
  <c r="B26" i="1"/>
  <c r="F4" i="2"/>
  <c r="B8" i="1" s="1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9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29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29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29"/>
  <c r="B41" i="2"/>
  <c r="D11" i="8"/>
  <c r="D24" i="8"/>
  <c r="D27" i="8"/>
  <c r="D31" i="8"/>
  <c r="D11" i="5"/>
  <c r="E11" i="5"/>
  <c r="D24" i="5"/>
  <c r="D27" i="5"/>
  <c r="E27" i="5"/>
  <c r="D31" i="5"/>
  <c r="E31" i="5"/>
  <c r="C11" i="2"/>
  <c r="C27" i="2"/>
  <c r="C31" i="2"/>
  <c r="E31" i="2"/>
  <c r="E31" i="29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D31" i="29"/>
  <c r="C31" i="29"/>
  <c r="B31" i="29"/>
  <c r="E27" i="29"/>
  <c r="D27" i="29"/>
  <c r="C27" i="29"/>
  <c r="B27" i="29"/>
  <c r="D24" i="29"/>
  <c r="B24" i="29"/>
  <c r="E11" i="29"/>
  <c r="D11" i="29"/>
  <c r="C11" i="29"/>
  <c r="B11" i="29"/>
  <c r="D31" i="28"/>
  <c r="C31" i="28"/>
  <c r="B31" i="28"/>
  <c r="D27" i="28"/>
  <c r="C27" i="28"/>
  <c r="B27" i="28"/>
  <c r="D24" i="28"/>
  <c r="B24" i="28"/>
  <c r="D11" i="28"/>
  <c r="C11" i="28"/>
  <c r="B11" i="28"/>
  <c r="D31" i="27"/>
  <c r="C31" i="27"/>
  <c r="B31" i="27"/>
  <c r="E27" i="27"/>
  <c r="D27" i="27"/>
  <c r="C27" i="27"/>
  <c r="B27" i="27"/>
  <c r="D24" i="27"/>
  <c r="B24" i="27"/>
  <c r="E11" i="27"/>
  <c r="D11" i="27"/>
  <c r="C11" i="27"/>
  <c r="B11" i="27"/>
  <c r="D31" i="26"/>
  <c r="C31" i="26"/>
  <c r="B31" i="26"/>
  <c r="E27" i="26"/>
  <c r="D27" i="26"/>
  <c r="C27" i="26"/>
  <c r="B27" i="26"/>
  <c r="D24" i="26"/>
  <c r="B24" i="26"/>
  <c r="E11" i="26"/>
  <c r="D11" i="26"/>
  <c r="C11" i="26"/>
  <c r="B11" i="26"/>
  <c r="D31" i="25"/>
  <c r="C31" i="25"/>
  <c r="B31" i="25"/>
  <c r="E27" i="25"/>
  <c r="D27" i="25"/>
  <c r="C27" i="25"/>
  <c r="B27" i="25"/>
  <c r="D24" i="25"/>
  <c r="B24" i="25"/>
  <c r="E11" i="25"/>
  <c r="D11" i="25"/>
  <c r="C11" i="25"/>
  <c r="B11" i="25"/>
  <c r="D31" i="24"/>
  <c r="C31" i="24"/>
  <c r="B31" i="24"/>
  <c r="E27" i="24"/>
  <c r="D27" i="24"/>
  <c r="C27" i="24"/>
  <c r="B27" i="24"/>
  <c r="D24" i="24"/>
  <c r="B24" i="24"/>
  <c r="E11" i="24"/>
  <c r="D11" i="24"/>
  <c r="C11" i="24"/>
  <c r="B11" i="24"/>
  <c r="D31" i="23"/>
  <c r="C31" i="23"/>
  <c r="E27" i="23"/>
  <c r="D27" i="23"/>
  <c r="C27" i="23"/>
  <c r="B27" i="23"/>
  <c r="D24" i="23"/>
  <c r="B24" i="23"/>
  <c r="E11" i="23"/>
  <c r="D11" i="23"/>
  <c r="C11" i="23"/>
  <c r="B11" i="23"/>
  <c r="D31" i="22"/>
  <c r="C31" i="22"/>
  <c r="B31" i="22"/>
  <c r="E27" i="22"/>
  <c r="D27" i="22"/>
  <c r="B27" i="22"/>
  <c r="D24" i="22"/>
  <c r="B24" i="22"/>
  <c r="E11" i="22"/>
  <c r="D11" i="22"/>
  <c r="C11" i="22"/>
  <c r="B11" i="22"/>
  <c r="D31" i="20"/>
  <c r="C31" i="20"/>
  <c r="B31" i="20"/>
  <c r="F27" i="20"/>
  <c r="T31" i="1" s="1"/>
  <c r="E27" i="20"/>
  <c r="D27" i="20"/>
  <c r="C27" i="20"/>
  <c r="B27" i="20"/>
  <c r="D24" i="20"/>
  <c r="B24" i="20"/>
  <c r="E11" i="20"/>
  <c r="D11" i="20"/>
  <c r="C11" i="20"/>
  <c r="B11" i="20"/>
  <c r="D31" i="19"/>
  <c r="C31" i="19"/>
  <c r="B31" i="19"/>
  <c r="F27" i="19"/>
  <c r="S31" i="1" s="1"/>
  <c r="D27" i="19"/>
  <c r="C27" i="19"/>
  <c r="B27" i="19"/>
  <c r="D24" i="19"/>
  <c r="B24" i="19"/>
  <c r="E11" i="19"/>
  <c r="D11" i="19"/>
  <c r="C11" i="19"/>
  <c r="B11" i="19"/>
  <c r="D31" i="18"/>
  <c r="C31" i="18"/>
  <c r="B31" i="18"/>
  <c r="E27" i="18"/>
  <c r="D27" i="18"/>
  <c r="C27" i="18"/>
  <c r="B27" i="18"/>
  <c r="D24" i="18"/>
  <c r="B24" i="18"/>
  <c r="E11" i="18"/>
  <c r="D11" i="18"/>
  <c r="C11" i="18"/>
  <c r="B11" i="18"/>
  <c r="D31" i="17"/>
  <c r="C31" i="17"/>
  <c r="B31" i="17"/>
  <c r="F27" i="17"/>
  <c r="Q31" i="1" s="1"/>
  <c r="E27" i="17"/>
  <c r="D27" i="17"/>
  <c r="C27" i="17"/>
  <c r="B27" i="17"/>
  <c r="D24" i="17"/>
  <c r="B24" i="17"/>
  <c r="E11" i="17"/>
  <c r="D11" i="17"/>
  <c r="C11" i="17"/>
  <c r="B11" i="17"/>
  <c r="D31" i="16"/>
  <c r="C31" i="16"/>
  <c r="B31" i="16"/>
  <c r="E27" i="16"/>
  <c r="D27" i="16"/>
  <c r="C27" i="16"/>
  <c r="B27" i="16"/>
  <c r="D24" i="16"/>
  <c r="B24" i="16"/>
  <c r="E11" i="16"/>
  <c r="D11" i="16"/>
  <c r="C11" i="16"/>
  <c r="B11" i="16"/>
  <c r="D31" i="15"/>
  <c r="C31" i="15"/>
  <c r="B31" i="15"/>
  <c r="E27" i="15"/>
  <c r="D27" i="15"/>
  <c r="C27" i="15"/>
  <c r="B27" i="15"/>
  <c r="D24" i="15"/>
  <c r="B24" i="15"/>
  <c r="E11" i="15"/>
  <c r="D11" i="15"/>
  <c r="C11" i="15"/>
  <c r="B11" i="15"/>
  <c r="D31" i="14"/>
  <c r="C31" i="14"/>
  <c r="B31" i="14"/>
  <c r="E27" i="14"/>
  <c r="D27" i="14"/>
  <c r="C27" i="14"/>
  <c r="B27" i="14"/>
  <c r="D24" i="14"/>
  <c r="B24" i="14"/>
  <c r="E11" i="14"/>
  <c r="D11" i="14"/>
  <c r="C11" i="14"/>
  <c r="B11" i="14"/>
  <c r="D31" i="13"/>
  <c r="C31" i="13"/>
  <c r="B31" i="13"/>
  <c r="E27" i="13"/>
  <c r="C27" i="13"/>
  <c r="B27" i="13"/>
  <c r="D24" i="13"/>
  <c r="B24" i="13"/>
  <c r="E11" i="13"/>
  <c r="D11" i="13"/>
  <c r="C11" i="13"/>
  <c r="B11" i="13"/>
  <c r="D31" i="12"/>
  <c r="C31" i="12"/>
  <c r="B31" i="12"/>
  <c r="E27" i="12"/>
  <c r="D27" i="12"/>
  <c r="C27" i="12"/>
  <c r="B27" i="12"/>
  <c r="D24" i="12"/>
  <c r="B24" i="12"/>
  <c r="E11" i="12"/>
  <c r="D11" i="12"/>
  <c r="C11" i="12"/>
  <c r="B11" i="12"/>
  <c r="D31" i="11"/>
  <c r="C31" i="11"/>
  <c r="B31" i="11"/>
  <c r="E27" i="11"/>
  <c r="D27" i="11"/>
  <c r="C27" i="11"/>
  <c r="B27" i="11"/>
  <c r="D24" i="11"/>
  <c r="B24" i="11"/>
  <c r="E11" i="11"/>
  <c r="D11" i="11"/>
  <c r="C11" i="11"/>
  <c r="B11" i="11"/>
  <c r="D31" i="10"/>
  <c r="C31" i="10"/>
  <c r="B31" i="10"/>
  <c r="E27" i="10"/>
  <c r="D27" i="10"/>
  <c r="C27" i="10"/>
  <c r="B27" i="10"/>
  <c r="D24" i="10"/>
  <c r="B24" i="10"/>
  <c r="E11" i="10"/>
  <c r="D11" i="10"/>
  <c r="C11" i="10"/>
  <c r="B11" i="10"/>
  <c r="D31" i="9"/>
  <c r="C31" i="9"/>
  <c r="B31" i="9"/>
  <c r="E27" i="9"/>
  <c r="D27" i="9"/>
  <c r="C27" i="9"/>
  <c r="B27" i="9"/>
  <c r="D24" i="9"/>
  <c r="B24" i="9"/>
  <c r="E11" i="9"/>
  <c r="D11" i="9"/>
  <c r="C11" i="9"/>
  <c r="B11" i="9"/>
  <c r="C31" i="8"/>
  <c r="B31" i="8"/>
  <c r="F27" i="8"/>
  <c r="H31" i="1" s="1"/>
  <c r="E27" i="8"/>
  <c r="C27" i="8"/>
  <c r="B27" i="8"/>
  <c r="B24" i="8"/>
  <c r="E11" i="8"/>
  <c r="C11" i="8"/>
  <c r="B11" i="8"/>
  <c r="D31" i="7"/>
  <c r="C31" i="7"/>
  <c r="B31" i="7"/>
  <c r="E27" i="7"/>
  <c r="D27" i="7"/>
  <c r="C27" i="7"/>
  <c r="B27" i="7"/>
  <c r="D24" i="7"/>
  <c r="B24" i="7"/>
  <c r="E11" i="7"/>
  <c r="D11" i="7"/>
  <c r="C11" i="7"/>
  <c r="B11" i="7"/>
  <c r="D31" i="6"/>
  <c r="C31" i="6"/>
  <c r="B31" i="6"/>
  <c r="E27" i="6"/>
  <c r="D27" i="6"/>
  <c r="C27" i="6"/>
  <c r="B27" i="6"/>
  <c r="D24" i="6"/>
  <c r="B24" i="6"/>
  <c r="E11" i="6"/>
  <c r="D11" i="6"/>
  <c r="C11" i="6"/>
  <c r="B11" i="6"/>
  <c r="C31" i="5"/>
  <c r="B31" i="5"/>
  <c r="C27" i="5"/>
  <c r="B27" i="5"/>
  <c r="B24" i="5"/>
  <c r="C11" i="5"/>
  <c r="B11" i="5"/>
  <c r="D31" i="4"/>
  <c r="C31" i="4"/>
  <c r="B31" i="4"/>
  <c r="E27" i="4"/>
  <c r="D27" i="4"/>
  <c r="C27" i="4"/>
  <c r="B27" i="4"/>
  <c r="D24" i="4"/>
  <c r="B24" i="4"/>
  <c r="E11" i="4"/>
  <c r="D11" i="4"/>
  <c r="C11" i="4"/>
  <c r="B11" i="4"/>
  <c r="D31" i="3"/>
  <c r="C31" i="3"/>
  <c r="B31" i="3"/>
  <c r="E27" i="3"/>
  <c r="D27" i="3"/>
  <c r="C27" i="3"/>
  <c r="B27" i="3"/>
  <c r="D24" i="3"/>
  <c r="B24" i="3"/>
  <c r="E11" i="3"/>
  <c r="D11" i="3"/>
  <c r="C11" i="3"/>
  <c r="B11" i="3"/>
  <c r="D31" i="2"/>
  <c r="B31" i="2"/>
  <c r="E27" i="2"/>
  <c r="D27" i="2"/>
  <c r="B27" i="2"/>
  <c r="D24" i="2"/>
  <c r="B24" i="2"/>
  <c r="E11" i="2"/>
  <c r="D11" i="2"/>
  <c r="B11" i="2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C44" i="33"/>
  <c r="C40" i="33"/>
  <c r="C36" i="33"/>
  <c r="C46" i="33"/>
  <c r="C42" i="33"/>
  <c r="C38" i="33"/>
  <c r="AC16" i="1" l="1"/>
  <c r="F24" i="29"/>
  <c r="AC28" i="1" s="1"/>
  <c r="AC8" i="1"/>
  <c r="F42" i="29"/>
  <c r="F11" i="29"/>
  <c r="AC15" i="1" s="1"/>
  <c r="AB16" i="1"/>
  <c r="F24" i="28"/>
  <c r="AB8" i="1"/>
  <c r="F42" i="28"/>
  <c r="F11" i="28"/>
  <c r="AB15" i="1" s="1"/>
  <c r="AA16" i="1"/>
  <c r="F24" i="27"/>
  <c r="AA28" i="1" s="1"/>
  <c r="AA9" i="1"/>
  <c r="F42" i="27"/>
  <c r="F11" i="27"/>
  <c r="AA15" i="1" s="1"/>
  <c r="Z16" i="1"/>
  <c r="F24" i="26"/>
  <c r="Z28" i="1" s="1"/>
  <c r="Z9" i="1"/>
  <c r="F42" i="26"/>
  <c r="F11" i="26"/>
  <c r="Z15" i="1" s="1"/>
  <c r="Y16" i="1"/>
  <c r="F24" i="25"/>
  <c r="Y28" i="1" s="1"/>
  <c r="Y8" i="1"/>
  <c r="F42" i="25"/>
  <c r="F11" i="25"/>
  <c r="Y15" i="1" s="1"/>
  <c r="X16" i="1"/>
  <c r="F24" i="24"/>
  <c r="X28" i="1" s="1"/>
  <c r="X8" i="1"/>
  <c r="X46" i="1" s="1"/>
  <c r="X4" i="33" s="1"/>
  <c r="F42" i="24"/>
  <c r="F11" i="24"/>
  <c r="X15" i="1" s="1"/>
  <c r="W16" i="1"/>
  <c r="F24" i="23"/>
  <c r="W28" i="1" s="1"/>
  <c r="W8" i="1"/>
  <c r="F42" i="23"/>
  <c r="F11" i="23"/>
  <c r="W15" i="1" s="1"/>
  <c r="V16" i="1"/>
  <c r="F24" i="22"/>
  <c r="V28" i="1" s="1"/>
  <c r="V8" i="1"/>
  <c r="F42" i="22"/>
  <c r="F11" i="22"/>
  <c r="V15" i="1" s="1"/>
  <c r="F24" i="21"/>
  <c r="U28" i="1" s="1"/>
  <c r="F42" i="21"/>
  <c r="F11" i="21"/>
  <c r="U15" i="1" s="1"/>
  <c r="S17" i="1"/>
  <c r="F24" i="19"/>
  <c r="S11" i="1"/>
  <c r="F42" i="19"/>
  <c r="F11" i="19"/>
  <c r="S15" i="1" s="1"/>
  <c r="R16" i="1"/>
  <c r="F24" i="18"/>
  <c r="F27" i="18"/>
  <c r="R31" i="1" s="1"/>
  <c r="R8" i="1"/>
  <c r="F42" i="18"/>
  <c r="F11" i="18"/>
  <c r="R15" i="1" s="1"/>
  <c r="Q16" i="1"/>
  <c r="F24" i="17"/>
  <c r="Q28" i="1" s="1"/>
  <c r="Q8" i="1"/>
  <c r="F42" i="17"/>
  <c r="F11" i="17"/>
  <c r="Q15" i="1" s="1"/>
  <c r="P16" i="1"/>
  <c r="F24" i="16"/>
  <c r="P28" i="1" s="1"/>
  <c r="F42" i="16"/>
  <c r="F11" i="16"/>
  <c r="P15" i="1" s="1"/>
  <c r="O18" i="1"/>
  <c r="F42" i="15"/>
  <c r="F24" i="15"/>
  <c r="O28" i="1" s="1"/>
  <c r="F27" i="14"/>
  <c r="N31" i="1" s="1"/>
  <c r="N16" i="1"/>
  <c r="F24" i="14"/>
  <c r="N28" i="1" s="1"/>
  <c r="N8" i="1"/>
  <c r="F42" i="14"/>
  <c r="F11" i="14"/>
  <c r="N15" i="1" s="1"/>
  <c r="M8" i="1"/>
  <c r="F11" i="13"/>
  <c r="M15" i="1" s="1"/>
  <c r="M21" i="1"/>
  <c r="AD21" i="1" s="1"/>
  <c r="B27" i="33" s="1"/>
  <c r="F42" i="13"/>
  <c r="F24" i="13"/>
  <c r="M28" i="1" s="1"/>
  <c r="G16" i="1"/>
  <c r="F24" i="7"/>
  <c r="G28" i="1" s="1"/>
  <c r="G8" i="1"/>
  <c r="F11" i="7"/>
  <c r="G15" i="1" s="1"/>
  <c r="D24" i="1"/>
  <c r="F24" i="4"/>
  <c r="E16" i="1"/>
  <c r="F24" i="5"/>
  <c r="E28" i="1" s="1"/>
  <c r="E8" i="1"/>
  <c r="E46" i="1" s="1"/>
  <c r="E4" i="33" s="1"/>
  <c r="F11" i="5"/>
  <c r="E15" i="1" s="1"/>
  <c r="F27" i="3"/>
  <c r="C31" i="1" s="1"/>
  <c r="F24" i="3"/>
  <c r="C28" i="1" s="1"/>
  <c r="C8" i="1"/>
  <c r="F11" i="3"/>
  <c r="C15" i="1" s="1"/>
  <c r="B46" i="1"/>
  <c r="T46" i="1"/>
  <c r="H46" i="1"/>
  <c r="F27" i="6"/>
  <c r="F31" i="1" s="1"/>
  <c r="F27" i="23"/>
  <c r="W31" i="1" s="1"/>
  <c r="F27" i="22"/>
  <c r="V31" i="1" s="1"/>
  <c r="F41" i="5"/>
  <c r="F31" i="2"/>
  <c r="B35" i="1" s="1"/>
  <c r="F27" i="2"/>
  <c r="B31" i="1" s="1"/>
  <c r="F27" i="4"/>
  <c r="D31" i="1" s="1"/>
  <c r="F31" i="4"/>
  <c r="D35" i="1" s="1"/>
  <c r="S28" i="1"/>
  <c r="F31" i="19"/>
  <c r="S35" i="1" s="1"/>
  <c r="F41" i="18"/>
  <c r="U30" i="1"/>
  <c r="F31" i="29"/>
  <c r="AC35" i="1" s="1"/>
  <c r="D15" i="1"/>
  <c r="U45" i="1"/>
  <c r="F27" i="7"/>
  <c r="G31" i="1" s="1"/>
  <c r="F41" i="21"/>
  <c r="F27" i="5"/>
  <c r="E31" i="1" s="1"/>
  <c r="F31" i="22"/>
  <c r="V35" i="1" s="1"/>
  <c r="F41" i="16"/>
  <c r="F31" i="9"/>
  <c r="I35" i="1" s="1"/>
  <c r="F27" i="11"/>
  <c r="K31" i="1" s="1"/>
  <c r="R28" i="1"/>
  <c r="F31" i="26"/>
  <c r="Z35" i="1" s="1"/>
  <c r="F31" i="3"/>
  <c r="C35" i="1" s="1"/>
  <c r="T28" i="1"/>
  <c r="F31" i="16"/>
  <c r="P35" i="1" s="1"/>
  <c r="F31" i="18"/>
  <c r="R35" i="1" s="1"/>
  <c r="F41" i="19"/>
  <c r="F31" i="21"/>
  <c r="U35" i="1" s="1"/>
  <c r="F31" i="25"/>
  <c r="Y35" i="1" s="1"/>
  <c r="G30" i="1"/>
  <c r="S45" i="1"/>
  <c r="R45" i="1"/>
  <c r="F27" i="10"/>
  <c r="J31" i="1" s="1"/>
  <c r="F27" i="28"/>
  <c r="AB31" i="1" s="1"/>
  <c r="V29" i="1"/>
  <c r="F41" i="20"/>
  <c r="AB30" i="1"/>
  <c r="F31" i="27"/>
  <c r="AA35" i="1" s="1"/>
  <c r="F27" i="27"/>
  <c r="AA31" i="1" s="1"/>
  <c r="F41" i="26"/>
  <c r="F27" i="26"/>
  <c r="Z31" i="1" s="1"/>
  <c r="Y32" i="1"/>
  <c r="F41" i="22"/>
  <c r="F41" i="17"/>
  <c r="P45" i="1"/>
  <c r="F27" i="16"/>
  <c r="P31" i="1" s="1"/>
  <c r="F27" i="9"/>
  <c r="I31" i="1" s="1"/>
  <c r="F31" i="8"/>
  <c r="H35" i="1" s="1"/>
  <c r="F31" i="7"/>
  <c r="G35" i="1" s="1"/>
  <c r="F31" i="5"/>
  <c r="E35" i="1" s="1"/>
  <c r="F41" i="4"/>
  <c r="D28" i="1"/>
  <c r="AD23" i="1"/>
  <c r="B29" i="33" s="1"/>
  <c r="F41" i="29"/>
  <c r="F27" i="29"/>
  <c r="AC31" i="1" s="1"/>
  <c r="AC40" i="1"/>
  <c r="AC45" i="1" s="1"/>
  <c r="AB28" i="1"/>
  <c r="F31" i="28"/>
  <c r="AB35" i="1" s="1"/>
  <c r="F41" i="28"/>
  <c r="AB40" i="1"/>
  <c r="AA29" i="1"/>
  <c r="F41" i="27"/>
  <c r="AA40" i="1"/>
  <c r="AA45" i="1" s="1"/>
  <c r="AA25" i="1"/>
  <c r="Z45" i="1"/>
  <c r="Z32" i="1"/>
  <c r="Z46" i="1" s="1"/>
  <c r="F41" i="25"/>
  <c r="F27" i="25"/>
  <c r="Y31" i="1" s="1"/>
  <c r="Y43" i="1"/>
  <c r="F31" i="24"/>
  <c r="X35" i="1" s="1"/>
  <c r="F27" i="24"/>
  <c r="X31" i="1" s="1"/>
  <c r="F41" i="24"/>
  <c r="X45" i="1"/>
  <c r="W29" i="1"/>
  <c r="F41" i="23"/>
  <c r="W36" i="1"/>
  <c r="W33" i="1"/>
  <c r="F31" i="23"/>
  <c r="W35" i="1" s="1"/>
  <c r="W10" i="1"/>
  <c r="W45" i="1"/>
  <c r="W32" i="1"/>
  <c r="V45" i="1"/>
  <c r="T43" i="1"/>
  <c r="T45" i="1" s="1"/>
  <c r="F31" i="20"/>
  <c r="T35" i="1" s="1"/>
  <c r="T15" i="1"/>
  <c r="S8" i="1"/>
  <c r="F31" i="17"/>
  <c r="Q35" i="1" s="1"/>
  <c r="Q34" i="1"/>
  <c r="Q45" i="1"/>
  <c r="P13" i="1"/>
  <c r="F31" i="15"/>
  <c r="O35" i="1" s="1"/>
  <c r="O33" i="1"/>
  <c r="F27" i="15"/>
  <c r="O31" i="1" s="1"/>
  <c r="O15" i="1"/>
  <c r="F41" i="15"/>
  <c r="O40" i="1"/>
  <c r="O45" i="1" s="1"/>
  <c r="F31" i="14"/>
  <c r="N35" i="1" s="1"/>
  <c r="F41" i="13"/>
  <c r="M36" i="1"/>
  <c r="F31" i="11"/>
  <c r="K35" i="1" s="1"/>
  <c r="I28" i="1"/>
  <c r="I16" i="1"/>
  <c r="I15" i="1"/>
  <c r="H15" i="1"/>
  <c r="F41" i="8"/>
  <c r="H45" i="1"/>
  <c r="H28" i="1"/>
  <c r="F41" i="7"/>
  <c r="G45" i="1"/>
  <c r="F15" i="1"/>
  <c r="F31" i="6"/>
  <c r="F35" i="1" s="1"/>
  <c r="F41" i="6"/>
  <c r="F33" i="1"/>
  <c r="F40" i="1"/>
  <c r="F45" i="1" s="1"/>
  <c r="E45" i="1"/>
  <c r="D26" i="1"/>
  <c r="D45" i="1"/>
  <c r="F41" i="3"/>
  <c r="C45" i="1"/>
  <c r="C10" i="1"/>
  <c r="F41" i="14"/>
  <c r="F41" i="11"/>
  <c r="K33" i="1"/>
  <c r="F31" i="10"/>
  <c r="J35" i="1" s="1"/>
  <c r="J29" i="1"/>
  <c r="F28" i="1"/>
  <c r="B28" i="1"/>
  <c r="B45" i="1"/>
  <c r="F41" i="2"/>
  <c r="B9" i="33"/>
  <c r="B15" i="1"/>
  <c r="N10" i="1"/>
  <c r="N46" i="1" s="1"/>
  <c r="N45" i="1"/>
  <c r="F31" i="13"/>
  <c r="M35" i="1" s="1"/>
  <c r="AD12" i="1"/>
  <c r="B19" i="33" s="1"/>
  <c r="F27" i="13"/>
  <c r="M31" i="1" s="1"/>
  <c r="F27" i="12"/>
  <c r="L31" i="1" s="1"/>
  <c r="F31" i="12"/>
  <c r="L35" i="1" s="1"/>
  <c r="AD9" i="1"/>
  <c r="B16" i="33" s="1"/>
  <c r="L30" i="1"/>
  <c r="AD22" i="1"/>
  <c r="B28" i="33" s="1"/>
  <c r="AD24" i="1"/>
  <c r="B30" i="33" s="1"/>
  <c r="L33" i="1"/>
  <c r="L46" i="1" s="1"/>
  <c r="L28" i="1"/>
  <c r="AD18" i="1"/>
  <c r="B24" i="33" s="1"/>
  <c r="L15" i="1"/>
  <c r="L38" i="1"/>
  <c r="L45" i="1" s="1"/>
  <c r="F41" i="12"/>
  <c r="K15" i="1"/>
  <c r="AD42" i="1"/>
  <c r="B45" i="33" s="1"/>
  <c r="AD11" i="1"/>
  <c r="B18" i="33" s="1"/>
  <c r="AD41" i="1"/>
  <c r="B44" i="33" s="1"/>
  <c r="AD14" i="1"/>
  <c r="B21" i="33" s="1"/>
  <c r="K28" i="1"/>
  <c r="AD20" i="1"/>
  <c r="B26" i="33" s="1"/>
  <c r="AD17" i="1"/>
  <c r="B23" i="33" s="1"/>
  <c r="AD44" i="1"/>
  <c r="B47" i="33" s="1"/>
  <c r="AD37" i="1"/>
  <c r="B40" i="33" s="1"/>
  <c r="K45" i="1"/>
  <c r="J34" i="1"/>
  <c r="AD19" i="1"/>
  <c r="J28" i="1"/>
  <c r="AD39" i="1"/>
  <c r="B42" i="33" s="1"/>
  <c r="F41" i="10"/>
  <c r="J15" i="1"/>
  <c r="J43" i="1"/>
  <c r="J46" i="1" s="1"/>
  <c r="I45" i="1"/>
  <c r="F41" i="9"/>
  <c r="AB46" i="1" l="1"/>
  <c r="AB4" i="33" s="1"/>
  <c r="AA46" i="1"/>
  <c r="AA4" i="33" s="1"/>
  <c r="Y46" i="1"/>
  <c r="Y4" i="33" s="1"/>
  <c r="W46" i="1"/>
  <c r="W4" i="33" s="1"/>
  <c r="AD16" i="1"/>
  <c r="B22" i="33" s="1"/>
  <c r="R46" i="1"/>
  <c r="R4" i="33" s="1"/>
  <c r="G46" i="1"/>
  <c r="G4" i="33" s="1"/>
  <c r="O46" i="1"/>
  <c r="N4" i="33"/>
  <c r="M45" i="1"/>
  <c r="M46" i="1"/>
  <c r="M4" i="33" s="1"/>
  <c r="AC46" i="1"/>
  <c r="AC4" i="33" s="1"/>
  <c r="P46" i="1"/>
  <c r="P4" i="33" s="1"/>
  <c r="S46" i="1"/>
  <c r="S4" i="33" s="1"/>
  <c r="Z4" i="33"/>
  <c r="D46" i="1"/>
  <c r="D4" i="33" s="1"/>
  <c r="U46" i="1"/>
  <c r="U4" i="33" s="1"/>
  <c r="F46" i="1"/>
  <c r="Q46" i="1"/>
  <c r="Q4" i="33" s="1"/>
  <c r="V46" i="1"/>
  <c r="V4" i="33" s="1"/>
  <c r="K46" i="1"/>
  <c r="I46" i="1"/>
  <c r="C46" i="1"/>
  <c r="C4" i="33" s="1"/>
  <c r="C9" i="33" s="1"/>
  <c r="AD13" i="1"/>
  <c r="B20" i="33" s="1"/>
  <c r="AD34" i="1"/>
  <c r="B38" i="33" s="1"/>
  <c r="AD8" i="1"/>
  <c r="B15" i="33" s="1"/>
  <c r="AD26" i="1"/>
  <c r="B32" i="33" s="1"/>
  <c r="AD29" i="1"/>
  <c r="B34" i="33" s="1"/>
  <c r="AD30" i="1"/>
  <c r="Y45" i="1"/>
  <c r="AD36" i="1"/>
  <c r="B39" i="33" s="1"/>
  <c r="AB45" i="1"/>
  <c r="AD25" i="1"/>
  <c r="B31" i="33" s="1"/>
  <c r="AD32" i="1"/>
  <c r="B36" i="33" s="1"/>
  <c r="AD33" i="1"/>
  <c r="B37" i="33" s="1"/>
  <c r="AD40" i="1"/>
  <c r="B43" i="33" s="1"/>
  <c r="AD10" i="1"/>
  <c r="B17" i="33" s="1"/>
  <c r="AD38" i="1"/>
  <c r="B41" i="33" s="1"/>
  <c r="B25" i="33"/>
  <c r="J45" i="1"/>
  <c r="AD43" i="1"/>
  <c r="B46" i="33" s="1"/>
  <c r="AD28" i="1" l="1"/>
  <c r="H22" i="33" s="1"/>
  <c r="D9" i="33"/>
  <c r="E9" i="33" s="1"/>
  <c r="F9" i="33" s="1"/>
  <c r="G9" i="33" s="1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31" i="1"/>
  <c r="H23" i="33" s="1"/>
  <c r="B35" i="33"/>
  <c r="AD35" i="1"/>
  <c r="H24" i="33" s="1"/>
  <c r="AD15" i="1"/>
  <c r="H21" i="33" s="1"/>
  <c r="AD45" i="1"/>
  <c r="H25" i="33" s="1"/>
  <c r="AD46" i="1"/>
  <c r="AE16" i="33" s="1"/>
</calcChain>
</file>

<file path=xl/sharedStrings.xml><?xml version="1.0" encoding="utf-8"?>
<sst xmlns="http://schemas.openxmlformats.org/spreadsheetml/2006/main" count="1386" uniqueCount="127">
  <si>
    <t>PREFEITURA DO MUNICÍPIO DE SÃO PAULO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</si>
  <si>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</si>
  <si>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</si>
  <si>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</si>
  <si>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</si>
  <si>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</si>
  <si>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</si>
  <si>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</si>
  <si>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</si>
  <si>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</si>
  <si>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</si>
  <si>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</si>
  <si>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</si>
  <si>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</si>
  <si>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</si>
  <si>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</si>
  <si>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</si>
  <si>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</si>
  <si>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</si>
  <si>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</si>
  <si>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</si>
  <si>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</si>
  <si>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</si>
  <si>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</si>
  <si>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</si>
  <si>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</si>
  <si>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</si>
  <si>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</si>
  <si>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</si>
  <si>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</si>
  <si>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</si>
  <si>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</si>
  <si>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</si>
  <si>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</si>
  <si>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</si>
  <si>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</si>
  <si>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</si>
  <si>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</si>
  <si>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</si>
  <si>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</si>
  <si>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</si>
  <si>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</si>
  <si>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</si>
  <si>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</si>
  <si>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</si>
  <si>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</si>
  <si>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</si>
  <si>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</si>
  <si>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</si>
  <si>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</si>
  <si>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</si>
  <si>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</si>
  <si>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</si>
  <si>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</si>
  <si>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</si>
  <si>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</si>
  <si>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</si>
  <si>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</si>
  <si>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</si>
  <si>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</si>
  <si>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</si>
  <si>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</si>
  <si>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</si>
  <si>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</si>
  <si>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</si>
  <si>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</si>
  <si>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</si>
  <si>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</si>
  <si>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</si>
  <si>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</si>
  <si>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</si>
  <si>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</si>
  <si>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</si>
  <si>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</si>
  <si>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</si>
  <si>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</si>
  <si>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</si>
  <si>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</si>
  <si>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</si>
  <si>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</si>
  <si>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</si>
  <si>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</si>
  <si>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</si>
  <si>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</si>
  <si>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</si>
  <si>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</si>
  <si>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</si>
  <si>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</si>
  <si>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</si>
  <si>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</si>
  <si>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</si>
  <si>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SMSO - Secretaria Municipal de Serviços e Obras</t>
  </si>
  <si>
    <t>Precipitação por mês de 1995 a 2018</t>
  </si>
  <si>
    <t>SB - Sapopemba</t>
  </si>
  <si>
    <t>SB</t>
  </si>
  <si>
    <t>BOLETIM PLUVIOMÉTRICO MENSAL - FEVEREIRO - 2019</t>
  </si>
  <si>
    <t>São Paulo 01 de fevereiro de 2019</t>
  </si>
  <si>
    <t>São Paulo 02 de fevereiro de 2019</t>
  </si>
  <si>
    <t>São Paulo 03 de fevereiro de 2019</t>
  </si>
  <si>
    <t>São Paulo 04 de fevereiro de 2019</t>
  </si>
  <si>
    <t>São Paulo 05 de fevereiro de 2019</t>
  </si>
  <si>
    <t>São Paulo 06 de fevereiro de 2019</t>
  </si>
  <si>
    <t>São Paulo 07 de fevereiro de 2019</t>
  </si>
  <si>
    <t>São Paulo 08 de fevereiro de 2019</t>
  </si>
  <si>
    <t>São Paulo 09 de fevereiro de 2019</t>
  </si>
  <si>
    <t>São Paulo 10 de fevereiro de 2019</t>
  </si>
  <si>
    <t>São Paulo 11 de fevereiro de 2019</t>
  </si>
  <si>
    <t>São Paulo 12 de fevereiro de 2019</t>
  </si>
  <si>
    <t>São Paulo 13 de fevereiro de 2019</t>
  </si>
  <si>
    <t>São Paulo 14 de fevereiro de 2019</t>
  </si>
  <si>
    <t>São Paulo 15 de fevereiro de 2019</t>
  </si>
  <si>
    <t>São Paulo 16 de fevereiro de 2019</t>
  </si>
  <si>
    <t>São Paulo 17 de fevereiro de 2019</t>
  </si>
  <si>
    <t>São Paulo 18 de fevereiro de 2019</t>
  </si>
  <si>
    <t>São Paulo 19 de fevereiro de 2019</t>
  </si>
  <si>
    <t>São Paulo 20 de fevereiro de 2019</t>
  </si>
  <si>
    <t>São Paulo 21 de fevereiro de 2019</t>
  </si>
  <si>
    <t>São Paulo 22 de fevereiro de 2019</t>
  </si>
  <si>
    <t>São Paulo 23 de fevereiro de 2019</t>
  </si>
  <si>
    <t>São Paulo 24 de fevereiro de 2019</t>
  </si>
  <si>
    <t>São Paulo 25 de fevereiro de 2019</t>
  </si>
  <si>
    <t>São Paulo 26 de fevereiro de 2019</t>
  </si>
  <si>
    <t>São Paulo 27 de fevereiro de 2019</t>
  </si>
  <si>
    <t>São Paulo 28 de fevereiro de 2019</t>
  </si>
  <si>
    <t>FEVEREIRO</t>
  </si>
  <si>
    <t>Ñ haviam índices das 13 pela ref. Kleber. Usamos referências antigas</t>
  </si>
  <si>
    <t xml:space="preserve">indices das 19h pelas estações.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</si>
</sst>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0" fontId="0" fillId="15" borderId="0" xfId="0" applyFill="1" applyBorder="1"/>
    <xf numFmtId="0" fontId="5" fillId="16" borderId="1" xfId="0" applyFont="1" applyFill="1" applyBorder="1"/>
    <xf numFmtId="164" fontId="0" fillId="16" borderId="1" xfId="0" applyNumberFormat="1" applyFont="1" applyFill="1" applyBorder="1" applyAlignment="1">
      <alignment horizontal="center"/>
    </xf>
    <xf numFmtId="0" fontId="5" fillId="16" borderId="2" xfId="0" applyFont="1" applyFill="1" applyBorder="1"/>
    <xf numFmtId="164" fontId="0" fillId="16" borderId="3" xfId="0" applyNumberFormat="1" applyFont="1" applyFill="1" applyBorder="1" applyAlignment="1">
      <alignment horizontal="center"/>
    </xf>
    <xf numFmtId="2" fontId="5" fillId="7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6" fillId="9" borderId="1" xfId="0" applyNumberFormat="1" applyFont="1" applyFill="1" applyBorder="1" applyAlignment="1">
      <alignment horizontal="center"/>
    </xf>
    <xf numFmtId="0" fontId="5" fillId="15" borderId="1" xfId="0" applyFont="1" applyFill="1" applyBorder="1"/>
    <xf numFmtId="0" fontId="5" fillId="15" borderId="2" xfId="0" applyFont="1" applyFill="1" applyBorder="1"/>
    <xf numFmtId="164" fontId="0" fillId="17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16" fontId="6" fillId="5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hartsheet" Target="chartsheets/sheet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hartsheet" Target="chartsheets/sheet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(1995-2019) - Fevereiro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937218175511620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clima!$G$15:$AE$15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clima!$G$16:$AE$16</c:f>
              <c:numCache>
                <c:formatCode>0.0</c:formatCode>
                <c:ptCount val="25"/>
                <c:pt idx="0">
                  <c:v>415.9</c:v>
                </c:pt>
                <c:pt idx="1">
                  <c:v>231.3</c:v>
                </c:pt>
                <c:pt idx="2">
                  <c:v>117</c:v>
                </c:pt>
                <c:pt idx="3">
                  <c:v>275.60000000000002</c:v>
                </c:pt>
                <c:pt idx="4">
                  <c:v>339.3</c:v>
                </c:pt>
                <c:pt idx="5">
                  <c:v>286.10000000000002</c:v>
                </c:pt>
                <c:pt idx="6">
                  <c:v>176.4</c:v>
                </c:pt>
                <c:pt idx="7">
                  <c:v>169.8</c:v>
                </c:pt>
                <c:pt idx="8">
                  <c:v>129.6</c:v>
                </c:pt>
                <c:pt idx="9">
                  <c:v>235.7</c:v>
                </c:pt>
                <c:pt idx="10">
                  <c:v>116.2</c:v>
                </c:pt>
                <c:pt idx="11">
                  <c:v>137.4</c:v>
                </c:pt>
                <c:pt idx="12">
                  <c:v>211.3</c:v>
                </c:pt>
                <c:pt idx="13">
                  <c:v>172.1</c:v>
                </c:pt>
                <c:pt idx="14">
                  <c:v>184.3</c:v>
                </c:pt>
                <c:pt idx="15">
                  <c:v>243.5</c:v>
                </c:pt>
                <c:pt idx="16">
                  <c:v>239.2</c:v>
                </c:pt>
                <c:pt idx="17">
                  <c:v>207.2</c:v>
                </c:pt>
                <c:pt idx="18">
                  <c:v>266.3</c:v>
                </c:pt>
                <c:pt idx="19">
                  <c:v>131.1</c:v>
                </c:pt>
                <c:pt idx="20">
                  <c:v>253.4</c:v>
                </c:pt>
                <c:pt idx="21">
                  <c:v>282.60000000000002</c:v>
                </c:pt>
                <c:pt idx="22">
                  <c:v>156.4</c:v>
                </c:pt>
                <c:pt idx="23">
                  <c:v>64</c:v>
                </c:pt>
                <c:pt idx="24">
                  <c:v>375.03636363636366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8800024"/>
        <c:axId val="758800416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clima!$G$15:$AE$15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clima!$G$17:$AE$17</c:f>
              <c:numCache>
                <c:formatCode>0.0</c:formatCode>
                <c:ptCount val="25"/>
                <c:pt idx="0">
                  <c:v>210.07083333333333</c:v>
                </c:pt>
                <c:pt idx="1">
                  <c:v>210.07083333333333</c:v>
                </c:pt>
                <c:pt idx="2">
                  <c:v>210.07083333333333</c:v>
                </c:pt>
                <c:pt idx="3">
                  <c:v>210.07083333333333</c:v>
                </c:pt>
                <c:pt idx="4">
                  <c:v>210.07083333333333</c:v>
                </c:pt>
                <c:pt idx="5">
                  <c:v>210.07083333333333</c:v>
                </c:pt>
                <c:pt idx="6">
                  <c:v>210.07083333333333</c:v>
                </c:pt>
                <c:pt idx="7">
                  <c:v>210.07083333333333</c:v>
                </c:pt>
                <c:pt idx="8">
                  <c:v>210.07083333333333</c:v>
                </c:pt>
                <c:pt idx="9">
                  <c:v>210.07083333333333</c:v>
                </c:pt>
                <c:pt idx="10">
                  <c:v>210.07083333333333</c:v>
                </c:pt>
                <c:pt idx="11">
                  <c:v>210.07083333333333</c:v>
                </c:pt>
                <c:pt idx="12">
                  <c:v>210.07083333333333</c:v>
                </c:pt>
                <c:pt idx="13">
                  <c:v>210.07083333333333</c:v>
                </c:pt>
                <c:pt idx="14">
                  <c:v>210.07083333333333</c:v>
                </c:pt>
                <c:pt idx="15">
                  <c:v>210.07083333333333</c:v>
                </c:pt>
                <c:pt idx="16">
                  <c:v>210.07083333333333</c:v>
                </c:pt>
                <c:pt idx="17">
                  <c:v>210.07083333333333</c:v>
                </c:pt>
                <c:pt idx="18">
                  <c:v>210.07083333333333</c:v>
                </c:pt>
                <c:pt idx="19">
                  <c:v>210.07083333333333</c:v>
                </c:pt>
                <c:pt idx="20">
                  <c:v>210.07083333333333</c:v>
                </c:pt>
                <c:pt idx="21">
                  <c:v>210.07083333333333</c:v>
                </c:pt>
                <c:pt idx="22">
                  <c:v>210.07083333333333</c:v>
                </c:pt>
                <c:pt idx="23">
                  <c:v>210.07083333333333</c:v>
                </c:pt>
                <c:pt idx="24">
                  <c:v>210.07083333333333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800024"/>
        <c:axId val="758800416"/>
      </c:lineChart>
      <c:catAx>
        <c:axId val="758800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8800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58800416"/>
        <c:scaling>
          <c:orientation val="minMax"/>
          <c:max val="4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8800024"/>
        <c:crosses val="autoZero"/>
        <c:crossBetween val="between"/>
        <c:majorUnit val="1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Fevereiro 2019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clima!$B$3:$AC$3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clima!$B$4:$AC$4</c:f>
              <c:numCache>
                <c:formatCode>0.0</c:formatCode>
                <c:ptCount val="28"/>
                <c:pt idx="1">
                  <c:v>1.3212121212121213</c:v>
                </c:pt>
                <c:pt idx="2">
                  <c:v>0.73030303030303023</c:v>
                </c:pt>
                <c:pt idx="3">
                  <c:v>48.295151515151517</c:v>
                </c:pt>
                <c:pt idx="5">
                  <c:v>46.721212121212119</c:v>
                </c:pt>
                <c:pt idx="11">
                  <c:v>15.266666666666667</c:v>
                </c:pt>
                <c:pt idx="12">
                  <c:v>3.4484848484848478</c:v>
                </c:pt>
                <c:pt idx="13" formatCode="0.00">
                  <c:v>2.121212121212121E-2</c:v>
                </c:pt>
                <c:pt idx="14">
                  <c:v>32.500000000000007</c:v>
                </c:pt>
                <c:pt idx="15">
                  <c:v>72.945454545454552</c:v>
                </c:pt>
                <c:pt idx="16">
                  <c:v>0.52727272727272734</c:v>
                </c:pt>
                <c:pt idx="17">
                  <c:v>0.48787878787878791</c:v>
                </c:pt>
                <c:pt idx="19">
                  <c:v>22.275757575757577</c:v>
                </c:pt>
                <c:pt idx="20">
                  <c:v>33.254545454545465</c:v>
                </c:pt>
                <c:pt idx="21">
                  <c:v>11.045454545454549</c:v>
                </c:pt>
                <c:pt idx="22">
                  <c:v>1.9878787878787882</c:v>
                </c:pt>
                <c:pt idx="23">
                  <c:v>2.9999999999999996</c:v>
                </c:pt>
                <c:pt idx="24">
                  <c:v>16.136363636363637</c:v>
                </c:pt>
                <c:pt idx="25">
                  <c:v>37.869696969696975</c:v>
                </c:pt>
                <c:pt idx="26">
                  <c:v>7.5696969696969711</c:v>
                </c:pt>
                <c:pt idx="27">
                  <c:v>19.632121212121213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5D-4CED-BEAD-AE3FE5A4A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8806296"/>
        <c:axId val="758807080"/>
      </c:barChart>
      <c:catAx>
        <c:axId val="758806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8807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588070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880629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2018 x 2019 - Fevereiro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clima!$B$8:$AC$8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clima!$B$10:$AC$10</c:f>
              <c:numCache>
                <c:formatCode>0.0</c:formatCode>
                <c:ptCount val="28"/>
                <c:pt idx="0">
                  <c:v>9.3939393939393948E-2</c:v>
                </c:pt>
                <c:pt idx="1">
                  <c:v>9.3939393939393948E-2</c:v>
                </c:pt>
                <c:pt idx="2">
                  <c:v>9.3939393939393948E-2</c:v>
                </c:pt>
                <c:pt idx="3">
                  <c:v>9.3939393939393948E-2</c:v>
                </c:pt>
                <c:pt idx="4">
                  <c:v>9.3939393939393948E-2</c:v>
                </c:pt>
                <c:pt idx="5">
                  <c:v>0.59969696969696984</c:v>
                </c:pt>
                <c:pt idx="6">
                  <c:v>0.59969696969696984</c:v>
                </c:pt>
                <c:pt idx="7">
                  <c:v>0.81484848484848504</c:v>
                </c:pt>
                <c:pt idx="8">
                  <c:v>0.81484848484848504</c:v>
                </c:pt>
                <c:pt idx="9">
                  <c:v>8.0390909090909091</c:v>
                </c:pt>
                <c:pt idx="10">
                  <c:v>9.0209090909090914</c:v>
                </c:pt>
                <c:pt idx="11">
                  <c:v>9.0209090909090914</c:v>
                </c:pt>
                <c:pt idx="12">
                  <c:v>10.256060606060608</c:v>
                </c:pt>
                <c:pt idx="13">
                  <c:v>10.392424242424244</c:v>
                </c:pt>
                <c:pt idx="14">
                  <c:v>11.220606060606062</c:v>
                </c:pt>
                <c:pt idx="15">
                  <c:v>11.30848484848485</c:v>
                </c:pt>
                <c:pt idx="16">
                  <c:v>11.30848484848485</c:v>
                </c:pt>
                <c:pt idx="17">
                  <c:v>12.384242424242426</c:v>
                </c:pt>
                <c:pt idx="18">
                  <c:v>12.6569696969697</c:v>
                </c:pt>
                <c:pt idx="19">
                  <c:v>15.22666666666667</c:v>
                </c:pt>
                <c:pt idx="20">
                  <c:v>15.620606060606065</c:v>
                </c:pt>
                <c:pt idx="21">
                  <c:v>21.826666666666672</c:v>
                </c:pt>
                <c:pt idx="22">
                  <c:v>21.911515151515157</c:v>
                </c:pt>
                <c:pt idx="23">
                  <c:v>21.911515151515157</c:v>
                </c:pt>
                <c:pt idx="24">
                  <c:v>21.911515151515157</c:v>
                </c:pt>
                <c:pt idx="25">
                  <c:v>64.010909090909095</c:v>
                </c:pt>
                <c:pt idx="26">
                  <c:v>64.010909090909095</c:v>
                </c:pt>
                <c:pt idx="27">
                  <c:v>64.010909090909095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807864"/>
        <c:axId val="758808256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2019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clima!$B$8:$AC$8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clima!$B$9:$AC$9</c:f>
              <c:numCache>
                <c:formatCode>0.0</c:formatCode>
                <c:ptCount val="28"/>
                <c:pt idx="0">
                  <c:v>0</c:v>
                </c:pt>
                <c:pt idx="1">
                  <c:v>1.3212121212121213</c:v>
                </c:pt>
                <c:pt idx="2">
                  <c:v>2.0515151515151517</c:v>
                </c:pt>
                <c:pt idx="3">
                  <c:v>50.346666666666671</c:v>
                </c:pt>
                <c:pt idx="4">
                  <c:v>50.346666666666671</c:v>
                </c:pt>
                <c:pt idx="5">
                  <c:v>97.067878787878783</c:v>
                </c:pt>
                <c:pt idx="6">
                  <c:v>97.067878787878783</c:v>
                </c:pt>
                <c:pt idx="7">
                  <c:v>97.067878787878783</c:v>
                </c:pt>
                <c:pt idx="8">
                  <c:v>97.067878787878783</c:v>
                </c:pt>
                <c:pt idx="9">
                  <c:v>97.067878787878783</c:v>
                </c:pt>
                <c:pt idx="10">
                  <c:v>97.067878787878783</c:v>
                </c:pt>
                <c:pt idx="11">
                  <c:v>112.33454545454545</c:v>
                </c:pt>
                <c:pt idx="12">
                  <c:v>115.7830303030303</c:v>
                </c:pt>
                <c:pt idx="13">
                  <c:v>115.80424242424242</c:v>
                </c:pt>
                <c:pt idx="14">
                  <c:v>148.30424242424243</c:v>
                </c:pt>
                <c:pt idx="15">
                  <c:v>221.24969696969697</c:v>
                </c:pt>
                <c:pt idx="16">
                  <c:v>221.7769696969697</c:v>
                </c:pt>
                <c:pt idx="17">
                  <c:v>222.2648484848485</c:v>
                </c:pt>
                <c:pt idx="18">
                  <c:v>222.2648484848485</c:v>
                </c:pt>
                <c:pt idx="19">
                  <c:v>244.54060606060608</c:v>
                </c:pt>
                <c:pt idx="20">
                  <c:v>277.79515151515153</c:v>
                </c:pt>
                <c:pt idx="21">
                  <c:v>288.84060606060609</c:v>
                </c:pt>
                <c:pt idx="22">
                  <c:v>290.82848484848489</c:v>
                </c:pt>
                <c:pt idx="23">
                  <c:v>293.82848484848489</c:v>
                </c:pt>
                <c:pt idx="24">
                  <c:v>309.96484848484852</c:v>
                </c:pt>
                <c:pt idx="25">
                  <c:v>347.83454545454549</c:v>
                </c:pt>
                <c:pt idx="26">
                  <c:v>355.40424242424245</c:v>
                </c:pt>
                <c:pt idx="27">
                  <c:v>375.03636363636366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4AA-435E-A0F7-DC183E9432D5}"/>
            </c:ext>
          </c:extLst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clima!$B$8:$AC$8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clima!$B$11:$AC$11</c:f>
              <c:numCache>
                <c:formatCode>0.0</c:formatCode>
                <c:ptCount val="28"/>
                <c:pt idx="0">
                  <c:v>210.07083333333333</c:v>
                </c:pt>
                <c:pt idx="1">
                  <c:v>210.07083333333333</c:v>
                </c:pt>
                <c:pt idx="2">
                  <c:v>210.07083333333333</c:v>
                </c:pt>
                <c:pt idx="3">
                  <c:v>210.07083333333333</c:v>
                </c:pt>
                <c:pt idx="4">
                  <c:v>210.07083333333333</c:v>
                </c:pt>
                <c:pt idx="5">
                  <c:v>210.07083333333333</c:v>
                </c:pt>
                <c:pt idx="6">
                  <c:v>210.07083333333333</c:v>
                </c:pt>
                <c:pt idx="7">
                  <c:v>210.07083333333333</c:v>
                </c:pt>
                <c:pt idx="8">
                  <c:v>210.07083333333333</c:v>
                </c:pt>
                <c:pt idx="9">
                  <c:v>210.07083333333333</c:v>
                </c:pt>
                <c:pt idx="10">
                  <c:v>210.07083333333333</c:v>
                </c:pt>
                <c:pt idx="11">
                  <c:v>210.07083333333333</c:v>
                </c:pt>
                <c:pt idx="12">
                  <c:v>210.07083333333333</c:v>
                </c:pt>
                <c:pt idx="13">
                  <c:v>210.07083333333333</c:v>
                </c:pt>
                <c:pt idx="14">
                  <c:v>210.07083333333333</c:v>
                </c:pt>
                <c:pt idx="15">
                  <c:v>210.07083333333333</c:v>
                </c:pt>
                <c:pt idx="16">
                  <c:v>210.07083333333333</c:v>
                </c:pt>
                <c:pt idx="17">
                  <c:v>210.07083333333333</c:v>
                </c:pt>
                <c:pt idx="18">
                  <c:v>210.07083333333333</c:v>
                </c:pt>
                <c:pt idx="19">
                  <c:v>210.07083333333333</c:v>
                </c:pt>
                <c:pt idx="20">
                  <c:v>210.07083333333333</c:v>
                </c:pt>
                <c:pt idx="21">
                  <c:v>210.07083333333333</c:v>
                </c:pt>
                <c:pt idx="22">
                  <c:v>210.07083333333333</c:v>
                </c:pt>
                <c:pt idx="23">
                  <c:v>210.07083333333333</c:v>
                </c:pt>
                <c:pt idx="24">
                  <c:v>210.07083333333333</c:v>
                </c:pt>
                <c:pt idx="25">
                  <c:v>210.07083333333333</c:v>
                </c:pt>
                <c:pt idx="26">
                  <c:v>210.07083333333333</c:v>
                </c:pt>
                <c:pt idx="27">
                  <c:v>210.07083333333333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820016"/>
        <c:axId val="758810216"/>
      </c:lineChart>
      <c:catAx>
        <c:axId val="758807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8808256"/>
        <c:crosses val="autoZero"/>
        <c:auto val="0"/>
        <c:lblAlgn val="ctr"/>
        <c:lblOffset val="100"/>
        <c:noMultiLvlLbl val="0"/>
      </c:catAx>
      <c:valAx>
        <c:axId val="75880825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758807864"/>
        <c:crosses val="autoZero"/>
        <c:crossBetween val="between"/>
      </c:valAx>
      <c:catAx>
        <c:axId val="758820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758810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58810216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758820016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51739618406285071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Fevereiro 2019</a:t>
            </a:r>
          </a:p>
        </c:rich>
      </c:tx>
      <c:layout>
        <c:manualLayout>
          <c:xMode val="edge"/>
          <c:yMode val="edge"/>
          <c:x val="0.11880199158247778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3874436351023367E-3"/>
                  <c:y val="-2.2446689113356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099549080818592E-2"/>
                  <c:y val="-4.4893378226711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436172802703835E-17"/>
                  <c:y val="-2.4691358024691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2.020202020202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2.244668911335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4.16233090530692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4.2648709315375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387443635102324E-3"/>
                  <c:y val="-4.4893378226711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4.1151787985519167E-17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7748872702046479E-3"/>
                  <c:y val="-4.11517879855191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8.3246618106139446E-3"/>
                  <c:y val="4.4893378226711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4.1623309053069723E-3"/>
                  <c:y val="-1.3468013468013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1.3874436351022223E-3"/>
                  <c:y val="-4.4893378226711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2.24466891133557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0"/>
                  <c:y val="-4.48933782267119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1.0174469121081534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layout>
                <c:manualLayout>
                  <c:x val="1.3874436351022223E-3"/>
                  <c:y val="-2.9180695847362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-2.7748872702046479E-3"/>
                  <c:y val="-1.122334455667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2.774887270204546E-3"/>
                  <c:y val="-4.11517879855191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 val="-9.7121054457162681E-3"/>
                  <c:y val="-2.020202020202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layout>
                <c:manualLayout>
                  <c:x val="2.7748872702046479E-3"/>
                  <c:y val="-4.48933782267117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AF</c:v>
                </c:pt>
                <c:pt idx="8">
                  <c:v>EM</c:v>
                </c:pt>
                <c:pt idx="9">
                  <c:v>GU</c:v>
                </c:pt>
                <c:pt idx="10">
                  <c:v>IQ</c:v>
                </c:pt>
                <c:pt idx="11">
                  <c:v>IT</c:v>
                </c:pt>
                <c:pt idx="12">
                  <c:v>MO</c:v>
                </c:pt>
                <c:pt idx="13">
                  <c:v>MP</c:v>
                </c:pt>
                <c:pt idx="14">
                  <c:v>PE</c:v>
                </c:pt>
                <c:pt idx="15">
                  <c:v>SM</c:v>
                </c:pt>
                <c:pt idx="16">
                  <c:v>CT</c:v>
                </c:pt>
                <c:pt idx="17">
                  <c:v>VP</c:v>
                </c:pt>
                <c:pt idx="18">
                  <c:v>SB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301</c:v>
                </c:pt>
                <c:pt idx="1">
                  <c:v>304.7</c:v>
                </c:pt>
                <c:pt idx="2">
                  <c:v>247.89999999999998</c:v>
                </c:pt>
                <c:pt idx="3">
                  <c:v>260.20000000000005</c:v>
                </c:pt>
                <c:pt idx="4">
                  <c:v>255.70000000000002</c:v>
                </c:pt>
                <c:pt idx="5">
                  <c:v>280.00000000000006</c:v>
                </c:pt>
                <c:pt idx="6">
                  <c:v>286.87000000000006</c:v>
                </c:pt>
                <c:pt idx="7">
                  <c:v>416.40000000000015</c:v>
                </c:pt>
                <c:pt idx="8">
                  <c:v>325.85000000000002</c:v>
                </c:pt>
                <c:pt idx="9">
                  <c:v>317.59999999999997</c:v>
                </c:pt>
                <c:pt idx="10">
                  <c:v>333.40000000000003</c:v>
                </c:pt>
                <c:pt idx="11">
                  <c:v>282.19999999999993</c:v>
                </c:pt>
                <c:pt idx="12">
                  <c:v>392.3</c:v>
                </c:pt>
                <c:pt idx="13">
                  <c:v>277.8</c:v>
                </c:pt>
                <c:pt idx="14">
                  <c:v>434.3</c:v>
                </c:pt>
                <c:pt idx="15">
                  <c:v>391.4</c:v>
                </c:pt>
                <c:pt idx="16">
                  <c:v>361.95000000000005</c:v>
                </c:pt>
                <c:pt idx="17">
                  <c:v>465.9</c:v>
                </c:pt>
                <c:pt idx="18">
                  <c:v>419.59999999999997</c:v>
                </c:pt>
                <c:pt idx="19">
                  <c:v>433.4</c:v>
                </c:pt>
                <c:pt idx="20">
                  <c:v>391.2999999999999</c:v>
                </c:pt>
                <c:pt idx="21">
                  <c:v>407.7</c:v>
                </c:pt>
                <c:pt idx="22">
                  <c:v>344.69999999999993</c:v>
                </c:pt>
                <c:pt idx="23">
                  <c:v>498.59999999999997</c:v>
                </c:pt>
                <c:pt idx="24">
                  <c:v>381.49999999999994</c:v>
                </c:pt>
                <c:pt idx="25">
                  <c:v>452.39999999999992</c:v>
                </c:pt>
                <c:pt idx="26">
                  <c:v>418.83</c:v>
                </c:pt>
                <c:pt idx="27">
                  <c:v>423.70000000000005</c:v>
                </c:pt>
                <c:pt idx="28">
                  <c:v>501.40000000000003</c:v>
                </c:pt>
                <c:pt idx="29">
                  <c:v>477.69999999999993</c:v>
                </c:pt>
                <c:pt idx="30">
                  <c:v>416.80000000000007</c:v>
                </c:pt>
                <c:pt idx="31">
                  <c:v>428.59999999999991</c:v>
                </c:pt>
                <c:pt idx="32">
                  <c:v>444.5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8811000"/>
        <c:axId val="758817664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AF</c:v>
                </c:pt>
                <c:pt idx="8">
                  <c:v>EM</c:v>
                </c:pt>
                <c:pt idx="9">
                  <c:v>GU</c:v>
                </c:pt>
                <c:pt idx="10">
                  <c:v>IQ</c:v>
                </c:pt>
                <c:pt idx="11">
                  <c:v>IT</c:v>
                </c:pt>
                <c:pt idx="12">
                  <c:v>MO</c:v>
                </c:pt>
                <c:pt idx="13">
                  <c:v>MP</c:v>
                </c:pt>
                <c:pt idx="14">
                  <c:v>PE</c:v>
                </c:pt>
                <c:pt idx="15">
                  <c:v>SM</c:v>
                </c:pt>
                <c:pt idx="16">
                  <c:v>CT</c:v>
                </c:pt>
                <c:pt idx="17">
                  <c:v>VP</c:v>
                </c:pt>
                <c:pt idx="18">
                  <c:v>SB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210.07083333333333</c:v>
                </c:pt>
                <c:pt idx="1">
                  <c:v>210.07083333333333</c:v>
                </c:pt>
                <c:pt idx="2">
                  <c:v>210.07083333333333</c:v>
                </c:pt>
                <c:pt idx="3">
                  <c:v>210.07083333333333</c:v>
                </c:pt>
                <c:pt idx="4">
                  <c:v>210.07083333333333</c:v>
                </c:pt>
                <c:pt idx="5">
                  <c:v>210.07083333333333</c:v>
                </c:pt>
                <c:pt idx="6">
                  <c:v>210.07083333333333</c:v>
                </c:pt>
                <c:pt idx="7">
                  <c:v>210.07083333333333</c:v>
                </c:pt>
                <c:pt idx="8">
                  <c:v>210.07083333333333</c:v>
                </c:pt>
                <c:pt idx="9">
                  <c:v>210.07083333333333</c:v>
                </c:pt>
                <c:pt idx="10">
                  <c:v>210.07083333333333</c:v>
                </c:pt>
                <c:pt idx="11">
                  <c:v>210.07083333333333</c:v>
                </c:pt>
                <c:pt idx="12">
                  <c:v>210.07083333333333</c:v>
                </c:pt>
                <c:pt idx="13">
                  <c:v>210.07083333333333</c:v>
                </c:pt>
                <c:pt idx="14">
                  <c:v>210.07083333333333</c:v>
                </c:pt>
                <c:pt idx="15">
                  <c:v>210.07083333333333</c:v>
                </c:pt>
                <c:pt idx="16">
                  <c:v>210.07083333333333</c:v>
                </c:pt>
                <c:pt idx="17">
                  <c:v>210.07083333333333</c:v>
                </c:pt>
                <c:pt idx="18">
                  <c:v>210.07083333333333</c:v>
                </c:pt>
                <c:pt idx="19">
                  <c:v>210.07083333333333</c:v>
                </c:pt>
                <c:pt idx="20">
                  <c:v>210.07083333333333</c:v>
                </c:pt>
                <c:pt idx="21">
                  <c:v>210.07083333333333</c:v>
                </c:pt>
                <c:pt idx="22">
                  <c:v>210.07083333333333</c:v>
                </c:pt>
                <c:pt idx="23">
                  <c:v>210.07083333333333</c:v>
                </c:pt>
                <c:pt idx="24">
                  <c:v>210.07083333333333</c:v>
                </c:pt>
                <c:pt idx="25">
                  <c:v>210.07083333333333</c:v>
                </c:pt>
                <c:pt idx="26">
                  <c:v>210.07083333333333</c:v>
                </c:pt>
                <c:pt idx="27">
                  <c:v>210.07083333333333</c:v>
                </c:pt>
                <c:pt idx="28">
                  <c:v>210.07083333333333</c:v>
                </c:pt>
                <c:pt idx="29">
                  <c:v>210.07083333333333</c:v>
                </c:pt>
                <c:pt idx="30">
                  <c:v>210.07083333333333</c:v>
                </c:pt>
                <c:pt idx="31">
                  <c:v>210.07083333333333</c:v>
                </c:pt>
                <c:pt idx="32">
                  <c:v>210.07083333333333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811000"/>
        <c:axId val="758817664"/>
      </c:lineChart>
      <c:catAx>
        <c:axId val="758811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8817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58817664"/>
        <c:scaling>
          <c:orientation val="minMax"/>
          <c:max val="6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8811000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Fevereiro 2019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276.62428571428575</c:v>
                </c:pt>
                <c:pt idx="1">
                  <c:v>368.22500000000008</c:v>
                </c:pt>
                <c:pt idx="2">
                  <c:v>412.34999999999991</c:v>
                </c:pt>
                <c:pt idx="3">
                  <c:v>416.99999999999994</c:v>
                </c:pt>
                <c:pt idx="4">
                  <c:v>438.38111111111107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8813744"/>
        <c:axId val="758818840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210.07083333333333</c:v>
                </c:pt>
                <c:pt idx="1">
                  <c:v>210.07083333333333</c:v>
                </c:pt>
                <c:pt idx="2">
                  <c:v>210.07083333333333</c:v>
                </c:pt>
                <c:pt idx="3">
                  <c:v>210.07083333333333</c:v>
                </c:pt>
                <c:pt idx="4">
                  <c:v>210.07083333333333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813744"/>
        <c:axId val="758818840"/>
      </c:lineChart>
      <c:catAx>
        <c:axId val="75881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8818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58818840"/>
        <c:scaling>
          <c:orientation val="minMax"/>
          <c:max val="4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8813744"/>
        <c:crosses val="autoZero"/>
        <c:crossBetween val="between"/>
        <c:majorUnit val="1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140677</xdr:colOff>
      <xdr:row>0</xdr:row>
      <xdr:rowOff>91467</xdr:rowOff>
    </xdr:from>
    <xdr:to>
      <xdr:col>25</xdr:col>
      <xdr:colOff>334960</xdr:colOff>
      <xdr:row>2</xdr:row>
      <xdr:rowOff>190500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805139" y="91467"/>
          <a:ext cx="2011359" cy="5972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0.91304</cdr:x>
      <cdr:y>0.54476</cdr:y>
    </cdr:from>
    <cdr:to>
      <cdr:x>0.99229</cdr:x>
      <cdr:y>0.59551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57540" y="3082168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(210,1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0.91204</cdr:x>
      <cdr:y>0.49281</cdr:y>
    </cdr:from>
    <cdr:to>
      <cdr:x>0.99129</cdr:x>
      <cdr:y>0.54481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8386" y="2788223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(210,1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0.91151</cdr:x>
      <cdr:y>0.45435</cdr:y>
    </cdr:from>
    <cdr:to>
      <cdr:x>0.99201</cdr:x>
      <cdr:y>0.50585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3546" y="2570653"/>
          <a:ext cx="736858" cy="29138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(210,1mm)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0.91309</cdr:x>
      <cdr:y>0.55999</cdr:y>
    </cdr:from>
    <cdr:to>
      <cdr:x>0.99234</cdr:x>
      <cdr:y>0.60999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57997" y="3168332"/>
          <a:ext cx="725417" cy="28289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(210,1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3"/>
  <sheetViews>
    <sheetView showGridLines="0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M47" sqref="M47"/>
    </sheetView>
  </sheetViews>
  <sheetFormatPr defaultColWidth="9.7109375" defaultRowHeight="12.75" x14ac:dyDescent="0.2"/>
  <cols>
    <col min="1" max="1" width="38.7109375" style="1" customWidth="1"/>
    <col min="2" max="29" width="6.7109375" style="2" customWidth="1"/>
    <col min="30" max="30" width="8.7109375" style="1" customWidth="1"/>
    <col min="31" max="31" width="33.140625" style="1" customWidth="1"/>
    <col min="32" max="32" width="9.7109375" style="1" customWidth="1"/>
    <col min="33" max="33" width="28" style="1" customWidth="1"/>
    <col min="34" max="34" width="7" style="1" customWidth="1"/>
    <col min="35" max="16384" width="9.7109375" style="1"/>
  </cols>
  <sheetData>
    <row r="1" spans="1:34" ht="20.25" x14ac:dyDescent="0.3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</row>
    <row r="2" spans="1:34" ht="18" x14ac:dyDescent="0.25">
      <c r="A2" s="131" t="s">
        <v>91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</row>
    <row r="3" spans="1:34" ht="18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</row>
    <row r="4" spans="1:34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3"/>
    </row>
    <row r="5" spans="1:34" s="5" customFormat="1" ht="24" customHeight="1" x14ac:dyDescent="0.25">
      <c r="A5" s="132" t="s">
        <v>95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</row>
    <row r="6" spans="1:34" x14ac:dyDescent="0.2">
      <c r="A6" s="96"/>
      <c r="B6" s="6"/>
      <c r="C6" s="97"/>
      <c r="D6" s="97"/>
      <c r="E6" s="97"/>
      <c r="F6" s="7"/>
      <c r="G6" s="98"/>
      <c r="H6" s="97"/>
      <c r="I6" s="97"/>
      <c r="J6" s="97"/>
      <c r="K6" s="97"/>
      <c r="L6" s="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80"/>
      <c r="AG6" s="127"/>
      <c r="AH6" s="127"/>
    </row>
    <row r="7" spans="1:34" s="10" customFormat="1" ht="15" x14ac:dyDescent="0.25">
      <c r="A7" s="18"/>
      <c r="B7" s="28">
        <v>1</v>
      </c>
      <c r="C7" s="28">
        <v>2</v>
      </c>
      <c r="D7" s="28">
        <v>3</v>
      </c>
      <c r="E7" s="28">
        <v>4</v>
      </c>
      <c r="F7" s="28">
        <v>5</v>
      </c>
      <c r="G7" s="28">
        <v>6</v>
      </c>
      <c r="H7" s="28">
        <v>7</v>
      </c>
      <c r="I7" s="28">
        <v>8</v>
      </c>
      <c r="J7" s="28">
        <v>9</v>
      </c>
      <c r="K7" s="28">
        <v>10</v>
      </c>
      <c r="L7" s="28">
        <v>11</v>
      </c>
      <c r="M7" s="28">
        <v>12</v>
      </c>
      <c r="N7" s="28">
        <v>13</v>
      </c>
      <c r="O7" s="28">
        <v>14</v>
      </c>
      <c r="P7" s="28">
        <v>15</v>
      </c>
      <c r="Q7" s="28">
        <v>16</v>
      </c>
      <c r="R7" s="28">
        <v>17</v>
      </c>
      <c r="S7" s="28">
        <v>18</v>
      </c>
      <c r="T7" s="28">
        <v>19</v>
      </c>
      <c r="U7" s="28">
        <v>20</v>
      </c>
      <c r="V7" s="28">
        <v>21</v>
      </c>
      <c r="W7" s="28">
        <v>22</v>
      </c>
      <c r="X7" s="28">
        <v>23</v>
      </c>
      <c r="Y7" s="28">
        <v>24</v>
      </c>
      <c r="Z7" s="28">
        <v>25</v>
      </c>
      <c r="AA7" s="28">
        <v>26</v>
      </c>
      <c r="AB7" s="28">
        <v>27</v>
      </c>
      <c r="AC7" s="28">
        <v>28</v>
      </c>
      <c r="AD7" s="28" t="s">
        <v>1</v>
      </c>
      <c r="AE7" s="9"/>
      <c r="AG7" s="11"/>
      <c r="AH7" s="11"/>
    </row>
    <row r="8" spans="1:34" x14ac:dyDescent="0.2">
      <c r="A8" s="6" t="s">
        <v>2</v>
      </c>
      <c r="B8" s="92">
        <f>'01'!F4</f>
        <v>0</v>
      </c>
      <c r="C8" s="92">
        <f>'02'!F4</f>
        <v>0.2</v>
      </c>
      <c r="D8" s="92">
        <f>'03'!F4</f>
        <v>0</v>
      </c>
      <c r="E8" s="92">
        <f>'04'!F4</f>
        <v>49</v>
      </c>
      <c r="F8" s="92">
        <f>'05'!F4</f>
        <v>0</v>
      </c>
      <c r="G8" s="92">
        <f>'06'!F4</f>
        <v>47.9</v>
      </c>
      <c r="H8" s="92">
        <f>'07'!F4</f>
        <v>0</v>
      </c>
      <c r="I8" s="92">
        <f>'08'!F4</f>
        <v>0</v>
      </c>
      <c r="J8" s="92">
        <f>'09'!F4</f>
        <v>0</v>
      </c>
      <c r="K8" s="92">
        <f>'10'!F4</f>
        <v>0</v>
      </c>
      <c r="L8" s="92">
        <f>'11'!F4</f>
        <v>0</v>
      </c>
      <c r="M8" s="92">
        <f>'12'!F4</f>
        <v>2</v>
      </c>
      <c r="N8" s="92">
        <f>'13'!F4</f>
        <v>3.8000000000000003</v>
      </c>
      <c r="O8" s="92">
        <f>'14'!F4</f>
        <v>0</v>
      </c>
      <c r="P8" s="92">
        <f>'15'!F4</f>
        <v>24.4</v>
      </c>
      <c r="Q8" s="92">
        <f>'16'!F4</f>
        <v>64.2</v>
      </c>
      <c r="R8" s="92">
        <f>'17'!F4</f>
        <v>0.5</v>
      </c>
      <c r="S8" s="92">
        <f>'18'!F4</f>
        <v>0</v>
      </c>
      <c r="T8" s="92">
        <f>'19'!F4</f>
        <v>0</v>
      </c>
      <c r="U8" s="92">
        <f>'20'!F4</f>
        <v>1.5</v>
      </c>
      <c r="V8" s="92">
        <f>'21'!F4</f>
        <v>9.4</v>
      </c>
      <c r="W8" s="92">
        <f>'22'!F4</f>
        <v>7.8000000000000007</v>
      </c>
      <c r="X8" s="92">
        <f>'23'!F4</f>
        <v>0.2</v>
      </c>
      <c r="Y8" s="92">
        <f>'24'!F4</f>
        <v>4.0999999999999996</v>
      </c>
      <c r="Z8" s="92">
        <f>'25'!F4</f>
        <v>13.2</v>
      </c>
      <c r="AA8" s="92">
        <f>'26'!F4</f>
        <v>42.6</v>
      </c>
      <c r="AB8" s="92">
        <f>'27'!F4</f>
        <v>14.8</v>
      </c>
      <c r="AC8" s="92">
        <f>'28'!F4</f>
        <v>15.4</v>
      </c>
      <c r="AD8" s="92">
        <f t="shared" ref="AD8:AD14" si="0">SUM(B8:AC8)</f>
        <v>301</v>
      </c>
      <c r="AE8" s="13"/>
      <c r="AG8" s="14"/>
      <c r="AH8" s="15"/>
    </row>
    <row r="9" spans="1:34" x14ac:dyDescent="0.2">
      <c r="A9" s="16" t="s">
        <v>3</v>
      </c>
      <c r="B9" s="92">
        <f>'01'!F5</f>
        <v>0</v>
      </c>
      <c r="C9" s="92">
        <f>'02'!F5</f>
        <v>0.4</v>
      </c>
      <c r="D9" s="92">
        <f>'03'!F5</f>
        <v>0</v>
      </c>
      <c r="E9" s="92">
        <f>'04'!F5</f>
        <v>50</v>
      </c>
      <c r="F9" s="92">
        <f>'05'!F5</f>
        <v>0</v>
      </c>
      <c r="G9" s="92">
        <f>'06'!F5</f>
        <v>47.800000000000004</v>
      </c>
      <c r="H9" s="92">
        <f>'07'!F5</f>
        <v>0</v>
      </c>
      <c r="I9" s="92">
        <f>'08'!F5</f>
        <v>0</v>
      </c>
      <c r="J9" s="92">
        <f>'09'!F5</f>
        <v>0</v>
      </c>
      <c r="K9" s="92">
        <f>'10'!F5</f>
        <v>0</v>
      </c>
      <c r="L9" s="92">
        <f>'11'!F5</f>
        <v>0</v>
      </c>
      <c r="M9" s="92">
        <f>'12'!F5</f>
        <v>2.8</v>
      </c>
      <c r="N9" s="92">
        <f>'13'!F5</f>
        <v>3.5999999999999996</v>
      </c>
      <c r="O9" s="92">
        <f>'14'!F5</f>
        <v>0</v>
      </c>
      <c r="P9" s="92">
        <f>'15'!F5</f>
        <v>23.6</v>
      </c>
      <c r="Q9" s="92">
        <f>'16'!F5</f>
        <v>58.6</v>
      </c>
      <c r="R9" s="92">
        <f>'17'!F5</f>
        <v>0.3</v>
      </c>
      <c r="S9" s="92">
        <f>'18'!F5</f>
        <v>0</v>
      </c>
      <c r="T9" s="92">
        <f>'19'!F5</f>
        <v>0</v>
      </c>
      <c r="U9" s="92">
        <f>'20'!F5</f>
        <v>0.30000000000000004</v>
      </c>
      <c r="V9" s="92">
        <f>'21'!F5</f>
        <v>14.600000000000001</v>
      </c>
      <c r="W9" s="92">
        <f>'22'!F5</f>
        <v>7.5</v>
      </c>
      <c r="X9" s="92">
        <f>'23'!F5</f>
        <v>0</v>
      </c>
      <c r="Y9" s="92">
        <f>'24'!F5</f>
        <v>3.5</v>
      </c>
      <c r="Z9" s="92">
        <f>'25'!F5</f>
        <v>16.5</v>
      </c>
      <c r="AA9" s="92">
        <f>'26'!F5</f>
        <v>40.5</v>
      </c>
      <c r="AB9" s="92">
        <f>'27'!F5</f>
        <v>20.2</v>
      </c>
      <c r="AC9" s="92">
        <f>'28'!F5</f>
        <v>14.5</v>
      </c>
      <c r="AD9" s="92">
        <f t="shared" si="0"/>
        <v>304.7</v>
      </c>
      <c r="AE9" s="13"/>
      <c r="AG9" s="14"/>
      <c r="AH9" s="15"/>
    </row>
    <row r="10" spans="1:34" x14ac:dyDescent="0.2">
      <c r="A10" s="16" t="s">
        <v>4</v>
      </c>
      <c r="B10" s="92">
        <f>'01'!F6</f>
        <v>0</v>
      </c>
      <c r="C10" s="92">
        <f>'02'!F6</f>
        <v>0.3</v>
      </c>
      <c r="D10" s="92">
        <f>'03'!F6</f>
        <v>0</v>
      </c>
      <c r="E10" s="92">
        <f>'04'!F6</f>
        <v>3.5</v>
      </c>
      <c r="F10" s="92">
        <f>'05'!F6</f>
        <v>0</v>
      </c>
      <c r="G10" s="92">
        <f>'06'!F6</f>
        <v>55.9</v>
      </c>
      <c r="H10" s="92">
        <f>'07'!F6</f>
        <v>0</v>
      </c>
      <c r="I10" s="92">
        <f>'08'!F6</f>
        <v>0</v>
      </c>
      <c r="J10" s="92">
        <f>'09'!F6</f>
        <v>0</v>
      </c>
      <c r="K10" s="92">
        <f>'10'!F6</f>
        <v>0</v>
      </c>
      <c r="L10" s="92">
        <f>'11'!F6</f>
        <v>0</v>
      </c>
      <c r="M10" s="92">
        <f>'12'!F6</f>
        <v>2.5</v>
      </c>
      <c r="N10" s="92">
        <f>'13'!F6</f>
        <v>4.9000000000000004</v>
      </c>
      <c r="O10" s="92">
        <f>'14'!F6</f>
        <v>0</v>
      </c>
      <c r="P10" s="92">
        <f>'15'!F6</f>
        <v>20</v>
      </c>
      <c r="Q10" s="92">
        <f>'16'!F6</f>
        <v>34.799999999999997</v>
      </c>
      <c r="R10" s="92">
        <f>'17'!F6</f>
        <v>0.6</v>
      </c>
      <c r="S10" s="92">
        <f>'18'!F6</f>
        <v>0</v>
      </c>
      <c r="T10" s="92">
        <f>'19'!F6</f>
        <v>0</v>
      </c>
      <c r="U10" s="92">
        <f>'20'!F6</f>
        <v>0.2</v>
      </c>
      <c r="V10" s="92">
        <f>'21'!F6</f>
        <v>30</v>
      </c>
      <c r="W10" s="92">
        <f>'22'!F6</f>
        <v>12</v>
      </c>
      <c r="X10" s="92">
        <f>'23'!F6</f>
        <v>0.2</v>
      </c>
      <c r="Y10" s="92">
        <f>'24'!F6</f>
        <v>4.7</v>
      </c>
      <c r="Z10" s="92">
        <f>'25'!F6</f>
        <v>24.8</v>
      </c>
      <c r="AA10" s="92">
        <f>'26'!F6</f>
        <v>23.2</v>
      </c>
      <c r="AB10" s="92">
        <f>'27'!F6</f>
        <v>19.8</v>
      </c>
      <c r="AC10" s="92">
        <f>'28'!F6</f>
        <v>10.5</v>
      </c>
      <c r="AD10" s="92">
        <f t="shared" si="0"/>
        <v>247.89999999999998</v>
      </c>
      <c r="AE10" s="13"/>
      <c r="AG10" s="14"/>
      <c r="AH10" s="17"/>
    </row>
    <row r="11" spans="1:34" x14ac:dyDescent="0.2">
      <c r="A11" s="16" t="s">
        <v>5</v>
      </c>
      <c r="B11" s="92">
        <f>'01'!F7</f>
        <v>0</v>
      </c>
      <c r="C11" s="92">
        <f>'02'!F7</f>
        <v>1</v>
      </c>
      <c r="D11" s="92">
        <f>'03'!F7</f>
        <v>0</v>
      </c>
      <c r="E11" s="92">
        <f>'04'!F7</f>
        <v>35.799999999999997</v>
      </c>
      <c r="F11" s="92">
        <f>'05'!F7</f>
        <v>0</v>
      </c>
      <c r="G11" s="92">
        <f>'06'!F7</f>
        <v>42.699999999999996</v>
      </c>
      <c r="H11" s="92">
        <f>'07'!F7</f>
        <v>0</v>
      </c>
      <c r="I11" s="92">
        <f>'08'!F7</f>
        <v>0</v>
      </c>
      <c r="J11" s="92">
        <f>'09'!F7</f>
        <v>0</v>
      </c>
      <c r="K11" s="92">
        <f>'10'!F7</f>
        <v>0</v>
      </c>
      <c r="L11" s="92">
        <f>'11'!F7</f>
        <v>0</v>
      </c>
      <c r="M11" s="92">
        <f>'12'!F7</f>
        <v>2.8</v>
      </c>
      <c r="N11" s="92">
        <f>'13'!F7</f>
        <v>3.5999999999999996</v>
      </c>
      <c r="O11" s="92">
        <f>'14'!F7</f>
        <v>0</v>
      </c>
      <c r="P11" s="92">
        <f>'15'!F7</f>
        <v>17.600000000000001</v>
      </c>
      <c r="Q11" s="92">
        <f>'16'!F7</f>
        <v>40.400000000000006</v>
      </c>
      <c r="R11" s="92">
        <f>'17'!F7</f>
        <v>0.4</v>
      </c>
      <c r="S11" s="92">
        <f>'18'!F7</f>
        <v>1.8</v>
      </c>
      <c r="T11" s="92">
        <f>'19'!F7</f>
        <v>0</v>
      </c>
      <c r="U11" s="92">
        <f>'20'!F7</f>
        <v>10.5</v>
      </c>
      <c r="V11" s="92">
        <f>'21'!F7</f>
        <v>15.2</v>
      </c>
      <c r="W11" s="92">
        <f>'22'!F7</f>
        <v>15.8</v>
      </c>
      <c r="X11" s="92">
        <f>'23'!F7</f>
        <v>0</v>
      </c>
      <c r="Y11" s="92">
        <f>'24'!F7</f>
        <v>4.8000000000000007</v>
      </c>
      <c r="Z11" s="92">
        <f>'25'!F7</f>
        <v>18.399999999999999</v>
      </c>
      <c r="AA11" s="92">
        <f>'26'!F7</f>
        <v>28</v>
      </c>
      <c r="AB11" s="92">
        <f>'27'!F7</f>
        <v>11.6</v>
      </c>
      <c r="AC11" s="92">
        <f>'28'!F7</f>
        <v>9.8000000000000007</v>
      </c>
      <c r="AD11" s="92">
        <f t="shared" si="0"/>
        <v>260.20000000000005</v>
      </c>
      <c r="AE11" s="13"/>
      <c r="AG11" s="14"/>
      <c r="AH11" s="17"/>
    </row>
    <row r="12" spans="1:34" x14ac:dyDescent="0.2">
      <c r="A12" s="16" t="s">
        <v>6</v>
      </c>
      <c r="B12" s="92">
        <f>'01'!F8</f>
        <v>0</v>
      </c>
      <c r="C12" s="92">
        <f>'02'!F8</f>
        <v>0.8</v>
      </c>
      <c r="D12" s="92">
        <f>'03'!F8</f>
        <v>0</v>
      </c>
      <c r="E12" s="92">
        <f>'04'!F8</f>
        <v>27</v>
      </c>
      <c r="F12" s="92">
        <f>'05'!F8</f>
        <v>0</v>
      </c>
      <c r="G12" s="92">
        <f>'06'!F8</f>
        <v>40.6</v>
      </c>
      <c r="H12" s="92">
        <f>'07'!F8</f>
        <v>0</v>
      </c>
      <c r="I12" s="92">
        <f>'08'!F8</f>
        <v>0</v>
      </c>
      <c r="J12" s="92">
        <f>'09'!F8</f>
        <v>0</v>
      </c>
      <c r="K12" s="92">
        <f>'10'!F8</f>
        <v>0</v>
      </c>
      <c r="L12" s="92">
        <f>'11'!F8</f>
        <v>0</v>
      </c>
      <c r="M12" s="92">
        <f>'12'!F8</f>
        <v>9.4</v>
      </c>
      <c r="N12" s="92">
        <f>'13'!F8</f>
        <v>2.9</v>
      </c>
      <c r="O12" s="92">
        <f>'14'!F8</f>
        <v>0</v>
      </c>
      <c r="P12" s="92">
        <f>'15'!F8</f>
        <v>24</v>
      </c>
      <c r="Q12" s="92">
        <f>'16'!F8</f>
        <v>65.400000000000006</v>
      </c>
      <c r="R12" s="92">
        <f>'17'!F8</f>
        <v>0</v>
      </c>
      <c r="S12" s="92">
        <f>'18'!F8</f>
        <v>0</v>
      </c>
      <c r="T12" s="92">
        <f>'19'!F8</f>
        <v>0</v>
      </c>
      <c r="U12" s="92">
        <f>'20'!F8</f>
        <v>0.1</v>
      </c>
      <c r="V12" s="92">
        <f>'21'!F8</f>
        <v>14.2</v>
      </c>
      <c r="W12" s="92">
        <f>'22'!F8</f>
        <v>8.8000000000000007</v>
      </c>
      <c r="X12" s="92">
        <f>'23'!F8</f>
        <v>0.2</v>
      </c>
      <c r="Y12" s="92">
        <f>'24'!F8</f>
        <v>2.2999999999999998</v>
      </c>
      <c r="Z12" s="92">
        <f>'25'!F8</f>
        <v>8</v>
      </c>
      <c r="AA12" s="92">
        <f>'26'!F8</f>
        <v>31</v>
      </c>
      <c r="AB12" s="92">
        <f>'27'!F8</f>
        <v>13</v>
      </c>
      <c r="AC12" s="92">
        <f>'28'!F8</f>
        <v>8</v>
      </c>
      <c r="AD12" s="92">
        <f t="shared" si="0"/>
        <v>255.70000000000002</v>
      </c>
      <c r="AE12" s="13"/>
      <c r="AG12" s="14"/>
      <c r="AH12" s="17"/>
    </row>
    <row r="13" spans="1:34" x14ac:dyDescent="0.2">
      <c r="A13" s="16" t="s">
        <v>7</v>
      </c>
      <c r="B13" s="92">
        <f>'01'!F9</f>
        <v>0</v>
      </c>
      <c r="C13" s="92">
        <f>'02'!F9</f>
        <v>1.6</v>
      </c>
      <c r="D13" s="92">
        <f>'03'!F9</f>
        <v>0</v>
      </c>
      <c r="E13" s="92">
        <f>'04'!F9</f>
        <v>15.2</v>
      </c>
      <c r="F13" s="92">
        <f>'05'!F9</f>
        <v>0</v>
      </c>
      <c r="G13" s="92">
        <f>'06'!F9</f>
        <v>56</v>
      </c>
      <c r="H13" s="92">
        <f>'07'!F9</f>
        <v>0</v>
      </c>
      <c r="I13" s="92">
        <f>'08'!F9</f>
        <v>0</v>
      </c>
      <c r="J13" s="92">
        <f>'09'!F9</f>
        <v>0</v>
      </c>
      <c r="K13" s="92">
        <f>'10'!F9</f>
        <v>0</v>
      </c>
      <c r="L13" s="92">
        <f>'11'!F9</f>
        <v>0</v>
      </c>
      <c r="M13" s="92">
        <f>'12'!F9</f>
        <v>28.6</v>
      </c>
      <c r="N13" s="92">
        <f>'13'!F9</f>
        <v>2.4</v>
      </c>
      <c r="O13" s="92">
        <f>'14'!F9</f>
        <v>0</v>
      </c>
      <c r="P13" s="92">
        <f>'15'!F9</f>
        <v>34.4</v>
      </c>
      <c r="Q13" s="92">
        <f>'16'!F9</f>
        <v>53</v>
      </c>
      <c r="R13" s="92">
        <f>'17'!F9</f>
        <v>0.3</v>
      </c>
      <c r="S13" s="92">
        <f>'18'!F9</f>
        <v>0</v>
      </c>
      <c r="T13" s="92">
        <f>'19'!F9</f>
        <v>0</v>
      </c>
      <c r="U13" s="92">
        <f>'20'!F9</f>
        <v>0.9</v>
      </c>
      <c r="V13" s="92">
        <f>'21'!F9</f>
        <v>3.4</v>
      </c>
      <c r="W13" s="92">
        <f>'22'!F9</f>
        <v>7.6</v>
      </c>
      <c r="X13" s="92">
        <f>'23'!F9</f>
        <v>0</v>
      </c>
      <c r="Y13" s="92">
        <f>'24'!F9</f>
        <v>7.4</v>
      </c>
      <c r="Z13" s="92">
        <f>'25'!F9</f>
        <v>9.6</v>
      </c>
      <c r="AA13" s="92">
        <f>'26'!F9</f>
        <v>32.4</v>
      </c>
      <c r="AB13" s="92">
        <f>'27'!F9</f>
        <v>0</v>
      </c>
      <c r="AC13" s="92">
        <f>'28'!F9</f>
        <v>27.200000000000003</v>
      </c>
      <c r="AD13" s="92">
        <f t="shared" si="0"/>
        <v>280.00000000000006</v>
      </c>
      <c r="AE13" s="13"/>
      <c r="AG13" s="14"/>
      <c r="AH13" s="17"/>
    </row>
    <row r="14" spans="1:34" x14ac:dyDescent="0.2">
      <c r="A14" s="16" t="s">
        <v>8</v>
      </c>
      <c r="B14" s="92">
        <f>'01'!F10</f>
        <v>0</v>
      </c>
      <c r="C14" s="92">
        <f>'02'!F10</f>
        <v>0.2</v>
      </c>
      <c r="D14" s="92">
        <f>'03'!F10</f>
        <v>0</v>
      </c>
      <c r="E14" s="92">
        <f>'04'!F10</f>
        <v>29.76</v>
      </c>
      <c r="F14" s="92">
        <f>'05'!F10</f>
        <v>0</v>
      </c>
      <c r="G14" s="92">
        <f>'06'!F10</f>
        <v>54.000000000000007</v>
      </c>
      <c r="H14" s="92">
        <f>'07'!F10</f>
        <v>0</v>
      </c>
      <c r="I14" s="92">
        <f>'08'!F10</f>
        <v>0</v>
      </c>
      <c r="J14" s="92">
        <f>'09'!F10</f>
        <v>0</v>
      </c>
      <c r="K14" s="92">
        <f>'10'!F10</f>
        <v>0</v>
      </c>
      <c r="L14" s="92">
        <f>'11'!F10</f>
        <v>0</v>
      </c>
      <c r="M14" s="92">
        <f>'12'!F10</f>
        <v>2.2000000000000002</v>
      </c>
      <c r="N14" s="92">
        <f>'13'!F10</f>
        <v>4.3000000000000007</v>
      </c>
      <c r="O14" s="92">
        <f>'14'!F10</f>
        <v>0</v>
      </c>
      <c r="P14" s="92">
        <f>'15'!F10</f>
        <v>20</v>
      </c>
      <c r="Q14" s="92">
        <f>'16'!F10</f>
        <v>61.1</v>
      </c>
      <c r="R14" s="92">
        <f>'17'!F10</f>
        <v>0.5</v>
      </c>
      <c r="S14" s="92">
        <f>'18'!F10</f>
        <v>0</v>
      </c>
      <c r="T14" s="92">
        <f>'19'!F10</f>
        <v>0</v>
      </c>
      <c r="U14" s="92">
        <f>'20'!F10</f>
        <v>6.9</v>
      </c>
      <c r="V14" s="92">
        <f>'21'!F10</f>
        <v>23.9</v>
      </c>
      <c r="W14" s="92">
        <f>'22'!F10</f>
        <v>9.7999999999999989</v>
      </c>
      <c r="X14" s="92">
        <f>'23'!F10</f>
        <v>0</v>
      </c>
      <c r="Y14" s="92">
        <f>'24'!F10</f>
        <v>4.8</v>
      </c>
      <c r="Z14" s="92">
        <f>'25'!F10</f>
        <v>15.1</v>
      </c>
      <c r="AA14" s="92">
        <f>'26'!F10</f>
        <v>29.5</v>
      </c>
      <c r="AB14" s="92">
        <f>'27'!F10</f>
        <v>14.5</v>
      </c>
      <c r="AC14" s="92">
        <f>'28'!F10</f>
        <v>10.309999999999999</v>
      </c>
      <c r="AD14" s="92">
        <f t="shared" si="0"/>
        <v>286.87000000000006</v>
      </c>
      <c r="AE14" s="13"/>
      <c r="AG14" s="14"/>
      <c r="AH14" s="17"/>
    </row>
    <row r="15" spans="1:34" x14ac:dyDescent="0.2">
      <c r="A15" s="18" t="s">
        <v>9</v>
      </c>
      <c r="B15" s="74">
        <f>'01'!F11</f>
        <v>0</v>
      </c>
      <c r="C15" s="74">
        <f>'02'!F11</f>
        <v>0.64285714285714302</v>
      </c>
      <c r="D15" s="74">
        <f>'03'!F11</f>
        <v>0</v>
      </c>
      <c r="E15" s="74">
        <f>'04'!F11</f>
        <v>30.037142857142857</v>
      </c>
      <c r="F15" s="74">
        <f>'05'!F11</f>
        <v>0</v>
      </c>
      <c r="G15" s="74">
        <f>'06'!F11</f>
        <v>49.271428571428565</v>
      </c>
      <c r="H15" s="74">
        <f>'07'!F11</f>
        <v>0</v>
      </c>
      <c r="I15" s="74">
        <f>'08'!F11</f>
        <v>0</v>
      </c>
      <c r="J15" s="74">
        <f>'09'!F11</f>
        <v>0</v>
      </c>
      <c r="K15" s="74">
        <f>'10'!F11</f>
        <v>0</v>
      </c>
      <c r="L15" s="74">
        <f>'11'!F11</f>
        <v>0</v>
      </c>
      <c r="M15" s="74">
        <f>'12'!F11</f>
        <v>7.1857142857142859</v>
      </c>
      <c r="N15" s="74">
        <f>'13'!F11</f>
        <v>3.6428571428571428</v>
      </c>
      <c r="O15" s="74">
        <f>'14'!F11</f>
        <v>0</v>
      </c>
      <c r="P15" s="74">
        <f>'15'!F11</f>
        <v>23.428571428571427</v>
      </c>
      <c r="Q15" s="74">
        <f>'16'!F11</f>
        <v>53.928571428571438</v>
      </c>
      <c r="R15" s="74">
        <f>'17'!F11</f>
        <v>0.37142857142857139</v>
      </c>
      <c r="S15" s="74">
        <f>'18'!F11</f>
        <v>0.25714285714285717</v>
      </c>
      <c r="T15" s="74">
        <f>'19'!F11</f>
        <v>0</v>
      </c>
      <c r="U15" s="74">
        <f>'20'!F11</f>
        <v>2.9142857142857141</v>
      </c>
      <c r="V15" s="74">
        <f>'21'!F11</f>
        <v>15.814285714285717</v>
      </c>
      <c r="W15" s="74">
        <f>'22'!F11</f>
        <v>9.9000000000000021</v>
      </c>
      <c r="X15" s="74">
        <f>'23'!F11</f>
        <v>8.5714285714285729E-2</v>
      </c>
      <c r="Y15" s="74">
        <f>'24'!F11</f>
        <v>4.5142857142857151</v>
      </c>
      <c r="Z15" s="74">
        <f>'25'!F11</f>
        <v>15.085714285714285</v>
      </c>
      <c r="AA15" s="74">
        <f>'26'!F11</f>
        <v>32.457142857142863</v>
      </c>
      <c r="AB15" s="74">
        <f>'27'!F11</f>
        <v>13.414285714285713</v>
      </c>
      <c r="AC15" s="74">
        <f>'28'!F11</f>
        <v>13.672857142857143</v>
      </c>
      <c r="AD15" s="19">
        <f>AVERAGE(AD8:AD14)</f>
        <v>276.62428571428575</v>
      </c>
      <c r="AE15" s="13"/>
      <c r="AG15" s="14"/>
      <c r="AH15" s="14"/>
    </row>
    <row r="16" spans="1:34" x14ac:dyDescent="0.2">
      <c r="A16" s="16" t="s">
        <v>10</v>
      </c>
      <c r="B16" s="92">
        <f>'01'!F12</f>
        <v>0</v>
      </c>
      <c r="C16" s="92">
        <f>'02'!F12</f>
        <v>2.2999999999999998</v>
      </c>
      <c r="D16" s="92">
        <f>'03'!F12</f>
        <v>0</v>
      </c>
      <c r="E16" s="92">
        <f>'04'!F12</f>
        <v>44.8</v>
      </c>
      <c r="F16" s="92">
        <f>'05'!F12</f>
        <v>0</v>
      </c>
      <c r="G16" s="92">
        <f>'06'!F12</f>
        <v>45.7</v>
      </c>
      <c r="H16" s="92">
        <f>'07'!F12</f>
        <v>0</v>
      </c>
      <c r="I16" s="92">
        <f>'08'!F12</f>
        <v>0</v>
      </c>
      <c r="J16" s="92">
        <f>'09'!F12</f>
        <v>0</v>
      </c>
      <c r="K16" s="92">
        <f>'10'!F12</f>
        <v>0</v>
      </c>
      <c r="L16" s="92">
        <f>'11'!F12</f>
        <v>0</v>
      </c>
      <c r="M16" s="92">
        <f>'12'!F12</f>
        <v>20.399999999999999</v>
      </c>
      <c r="N16" s="92">
        <f>'13'!F12</f>
        <v>3.5</v>
      </c>
      <c r="O16" s="92">
        <f>'14'!F12</f>
        <v>0</v>
      </c>
      <c r="P16" s="92">
        <f>'15'!F12</f>
        <v>27.4</v>
      </c>
      <c r="Q16" s="92">
        <f>'16'!F12</f>
        <v>76.000000000000014</v>
      </c>
      <c r="R16" s="92">
        <f>'17'!F12</f>
        <v>0.3</v>
      </c>
      <c r="S16" s="92">
        <f>'18'!F12</f>
        <v>0</v>
      </c>
      <c r="T16" s="92">
        <f>'19'!F12</f>
        <v>0</v>
      </c>
      <c r="U16" s="92">
        <f>'20'!F12</f>
        <v>41.3</v>
      </c>
      <c r="V16" s="92">
        <f>'21'!F12</f>
        <v>42</v>
      </c>
      <c r="W16" s="92">
        <f>'22'!F12</f>
        <v>14.6</v>
      </c>
      <c r="X16" s="92">
        <f>'23'!F12</f>
        <v>1</v>
      </c>
      <c r="Y16" s="92">
        <f>'24'!F12</f>
        <v>5.7</v>
      </c>
      <c r="Z16" s="92">
        <f>'25'!F12</f>
        <v>30.6</v>
      </c>
      <c r="AA16" s="92">
        <f>'26'!F12</f>
        <v>42.400000000000006</v>
      </c>
      <c r="AB16" s="92">
        <f>'27'!F12</f>
        <v>7.6</v>
      </c>
      <c r="AC16" s="92">
        <f>'28'!F12</f>
        <v>10.8</v>
      </c>
      <c r="AD16" s="92">
        <f t="shared" ref="AD16:AD27" si="1">SUM(B16:AC16)</f>
        <v>416.40000000000015</v>
      </c>
      <c r="AE16" s="13"/>
      <c r="AG16" s="14"/>
      <c r="AH16" s="17"/>
    </row>
    <row r="17" spans="1:34" x14ac:dyDescent="0.2">
      <c r="A17" s="16" t="s">
        <v>88</v>
      </c>
      <c r="B17" s="92">
        <f>'01'!F13</f>
        <v>0</v>
      </c>
      <c r="C17" s="92">
        <f>'02'!F13</f>
        <v>4</v>
      </c>
      <c r="D17" s="92">
        <f>'03'!F13</f>
        <v>0</v>
      </c>
      <c r="E17" s="92">
        <f>'04'!F13</f>
        <v>52.4</v>
      </c>
      <c r="F17" s="92">
        <f>'05'!F13</f>
        <v>0</v>
      </c>
      <c r="G17" s="92">
        <f>'06'!F13</f>
        <v>63.1</v>
      </c>
      <c r="H17" s="92">
        <f>'07'!F13</f>
        <v>0</v>
      </c>
      <c r="I17" s="92">
        <f>'08'!F13</f>
        <v>0</v>
      </c>
      <c r="J17" s="92">
        <f>'09'!F13</f>
        <v>0</v>
      </c>
      <c r="K17" s="92">
        <f>'10'!F13</f>
        <v>0</v>
      </c>
      <c r="L17" s="92">
        <f>'11'!F13</f>
        <v>0</v>
      </c>
      <c r="M17" s="92">
        <f>'12'!F13</f>
        <v>13.4</v>
      </c>
      <c r="N17" s="92">
        <f>'13'!F13</f>
        <v>3.6</v>
      </c>
      <c r="O17" s="92">
        <f>'14'!F13</f>
        <v>0</v>
      </c>
      <c r="P17" s="92">
        <f>'15'!F13</f>
        <v>25.700000000000003</v>
      </c>
      <c r="Q17" s="92">
        <f>'16'!F13</f>
        <v>39.4</v>
      </c>
      <c r="R17" s="92">
        <f>'17'!F13</f>
        <v>0.8</v>
      </c>
      <c r="S17" s="92">
        <f>'18'!F13</f>
        <v>1.7</v>
      </c>
      <c r="T17" s="92">
        <f>'19'!F13</f>
        <v>0</v>
      </c>
      <c r="U17" s="92">
        <f>'20'!F13</f>
        <v>12.8</v>
      </c>
      <c r="V17" s="92">
        <f>'21'!F13</f>
        <v>23.1</v>
      </c>
      <c r="W17" s="92">
        <f>'22'!F13</f>
        <v>13.299999999999999</v>
      </c>
      <c r="X17" s="92">
        <f>'23'!F13</f>
        <v>0.3</v>
      </c>
      <c r="Y17" s="92">
        <f>'24'!F13</f>
        <v>3.7</v>
      </c>
      <c r="Z17" s="92">
        <f>'25'!F13</f>
        <v>15.6</v>
      </c>
      <c r="AA17" s="92">
        <f>'26'!F13</f>
        <v>28.099999999999998</v>
      </c>
      <c r="AB17" s="92">
        <f>'27'!F13</f>
        <v>8.9</v>
      </c>
      <c r="AC17" s="92">
        <f>'28'!F13</f>
        <v>15.95</v>
      </c>
      <c r="AD17" s="92">
        <f t="shared" si="1"/>
        <v>325.85000000000002</v>
      </c>
      <c r="AE17" s="13"/>
      <c r="AG17" s="14"/>
      <c r="AH17" s="17"/>
    </row>
    <row r="18" spans="1:34" x14ac:dyDescent="0.2">
      <c r="A18" s="16" t="s">
        <v>12</v>
      </c>
      <c r="B18" s="92">
        <f>'01'!F14</f>
        <v>0</v>
      </c>
      <c r="C18" s="92">
        <f>'02'!F14</f>
        <v>4.3</v>
      </c>
      <c r="D18" s="92">
        <f>'03'!F14</f>
        <v>0</v>
      </c>
      <c r="E18" s="92">
        <f>'04'!F14</f>
        <v>38.4</v>
      </c>
      <c r="F18" s="92">
        <f>'05'!F14</f>
        <v>0</v>
      </c>
      <c r="G18" s="92">
        <f>'06'!F14</f>
        <v>53.8</v>
      </c>
      <c r="H18" s="92">
        <f>'07'!F14</f>
        <v>0</v>
      </c>
      <c r="I18" s="92">
        <f>'08'!F14</f>
        <v>0</v>
      </c>
      <c r="J18" s="92">
        <f>'09'!F14</f>
        <v>0</v>
      </c>
      <c r="K18" s="92">
        <f>'10'!F14</f>
        <v>0</v>
      </c>
      <c r="L18" s="92">
        <f>'11'!F14</f>
        <v>0</v>
      </c>
      <c r="M18" s="92">
        <f>'12'!F14</f>
        <v>18.8</v>
      </c>
      <c r="N18" s="92">
        <f>'13'!F14</f>
        <v>2.4</v>
      </c>
      <c r="O18" s="92">
        <f>'14'!F14</f>
        <v>0.1</v>
      </c>
      <c r="P18" s="92">
        <f>'15'!F14</f>
        <v>26.900000000000002</v>
      </c>
      <c r="Q18" s="92">
        <f>'16'!F14</f>
        <v>50.300000000000004</v>
      </c>
      <c r="R18" s="92">
        <f>'17'!F14</f>
        <v>1.3</v>
      </c>
      <c r="S18" s="92">
        <f>'18'!F14</f>
        <v>0.7</v>
      </c>
      <c r="T18" s="92">
        <f>'19'!F14</f>
        <v>0</v>
      </c>
      <c r="U18" s="92">
        <f>'20'!F14</f>
        <v>17.5</v>
      </c>
      <c r="V18" s="92">
        <f>'21'!F14</f>
        <v>20</v>
      </c>
      <c r="W18" s="92">
        <f>'22'!F14</f>
        <v>13.200000000000001</v>
      </c>
      <c r="X18" s="92">
        <f>'23'!F14</f>
        <v>0.2</v>
      </c>
      <c r="Y18" s="92">
        <f>'24'!F14</f>
        <v>1.2</v>
      </c>
      <c r="Z18" s="92">
        <f>'25'!F14</f>
        <v>21.5</v>
      </c>
      <c r="AA18" s="92">
        <f>'26'!F14</f>
        <v>22.8</v>
      </c>
      <c r="AB18" s="92">
        <f>'27'!F14</f>
        <v>8.4</v>
      </c>
      <c r="AC18" s="92">
        <f>'28'!F14</f>
        <v>15.8</v>
      </c>
      <c r="AD18" s="92">
        <f t="shared" si="1"/>
        <v>317.59999999999997</v>
      </c>
      <c r="AE18" s="13"/>
      <c r="AG18" s="14"/>
      <c r="AH18" s="17"/>
    </row>
    <row r="19" spans="1:34" x14ac:dyDescent="0.2">
      <c r="A19" s="16" t="s">
        <v>13</v>
      </c>
      <c r="B19" s="92">
        <f>'01'!F15</f>
        <v>0</v>
      </c>
      <c r="C19" s="92">
        <f>'02'!F15</f>
        <v>1</v>
      </c>
      <c r="D19" s="92">
        <f>'03'!F15</f>
        <v>0</v>
      </c>
      <c r="E19" s="92">
        <f>'04'!F15</f>
        <v>43.5</v>
      </c>
      <c r="F19" s="92">
        <f>'05'!F15</f>
        <v>0</v>
      </c>
      <c r="G19" s="92">
        <f>'06'!F15</f>
        <v>42.3</v>
      </c>
      <c r="H19" s="92">
        <f>'07'!F15</f>
        <v>0</v>
      </c>
      <c r="I19" s="92">
        <f>'08'!F15</f>
        <v>0</v>
      </c>
      <c r="J19" s="92">
        <f>'09'!F15</f>
        <v>0</v>
      </c>
      <c r="K19" s="92">
        <f>'10'!F15</f>
        <v>0</v>
      </c>
      <c r="L19" s="92">
        <f>'11'!F15</f>
        <v>0</v>
      </c>
      <c r="M19" s="92">
        <f>'12'!F15</f>
        <v>7</v>
      </c>
      <c r="N19" s="92">
        <f>'13'!F15</f>
        <v>3.8</v>
      </c>
      <c r="O19" s="92">
        <f>'14'!F15</f>
        <v>0.1</v>
      </c>
      <c r="P19" s="92">
        <f>'15'!F15</f>
        <v>28.6</v>
      </c>
      <c r="Q19" s="92">
        <f>'16'!F15</f>
        <v>49.4</v>
      </c>
      <c r="R19" s="92">
        <f>'17'!F15</f>
        <v>0.6</v>
      </c>
      <c r="S19" s="92">
        <f>'18'!F15</f>
        <v>2.5</v>
      </c>
      <c r="T19" s="92">
        <f>'19'!F15</f>
        <v>0</v>
      </c>
      <c r="U19" s="92">
        <f>'20'!F15</f>
        <v>21.8</v>
      </c>
      <c r="V19" s="92">
        <f>'21'!F15</f>
        <v>25.3</v>
      </c>
      <c r="W19" s="92">
        <f>'22'!F15</f>
        <v>18</v>
      </c>
      <c r="X19" s="92">
        <f>'23'!F15</f>
        <v>0.4</v>
      </c>
      <c r="Y19" s="92">
        <f>'24'!F15</f>
        <v>2.6</v>
      </c>
      <c r="Z19" s="92">
        <f>'25'!F15</f>
        <v>21.2</v>
      </c>
      <c r="AA19" s="92">
        <f>'26'!F15</f>
        <v>33.299999999999997</v>
      </c>
      <c r="AB19" s="92">
        <f>'27'!F15</f>
        <v>5.8</v>
      </c>
      <c r="AC19" s="92">
        <f>'28'!F15</f>
        <v>26.2</v>
      </c>
      <c r="AD19" s="92">
        <f t="shared" si="1"/>
        <v>333.40000000000003</v>
      </c>
      <c r="AE19" s="13"/>
      <c r="AG19" s="14"/>
      <c r="AH19" s="17"/>
    </row>
    <row r="20" spans="1:34" x14ac:dyDescent="0.2">
      <c r="A20" s="16" t="s">
        <v>14</v>
      </c>
      <c r="B20" s="92">
        <f>'01'!F16</f>
        <v>0</v>
      </c>
      <c r="C20" s="92">
        <f>'02'!F16</f>
        <v>7.8</v>
      </c>
      <c r="D20" s="92">
        <f>'03'!F16</f>
        <v>0</v>
      </c>
      <c r="E20" s="92">
        <f>'04'!F16</f>
        <v>65.8</v>
      </c>
      <c r="F20" s="92">
        <f>'05'!F16</f>
        <v>0</v>
      </c>
      <c r="G20" s="92">
        <f>'06'!F16</f>
        <v>39.1</v>
      </c>
      <c r="H20" s="92">
        <f>'07'!F16</f>
        <v>0</v>
      </c>
      <c r="I20" s="92">
        <f>'08'!F16</f>
        <v>0</v>
      </c>
      <c r="J20" s="92">
        <f>'09'!F16</f>
        <v>0</v>
      </c>
      <c r="K20" s="92">
        <f>'10'!F16</f>
        <v>0</v>
      </c>
      <c r="L20" s="92">
        <f>'11'!F16</f>
        <v>0</v>
      </c>
      <c r="M20" s="92">
        <f>'12'!F16</f>
        <v>4.5</v>
      </c>
      <c r="N20" s="92">
        <f>'13'!F16</f>
        <v>2</v>
      </c>
      <c r="O20" s="92">
        <f>'14'!F16</f>
        <v>0</v>
      </c>
      <c r="P20" s="92">
        <f>'15'!F16</f>
        <v>29.7</v>
      </c>
      <c r="Q20" s="92">
        <f>'16'!F16</f>
        <v>39</v>
      </c>
      <c r="R20" s="92">
        <f>'17'!F16</f>
        <v>1.9</v>
      </c>
      <c r="S20" s="92">
        <f>'18'!F16</f>
        <v>0</v>
      </c>
      <c r="T20" s="92">
        <f>'19'!F16</f>
        <v>0</v>
      </c>
      <c r="U20" s="92">
        <f>'20'!F16</f>
        <v>5.1999999999999993</v>
      </c>
      <c r="V20" s="92">
        <f>'21'!F16</f>
        <v>14.5</v>
      </c>
      <c r="W20" s="92">
        <f>'22'!F16</f>
        <v>6.5</v>
      </c>
      <c r="X20" s="92">
        <f>'23'!F16</f>
        <v>0</v>
      </c>
      <c r="Y20" s="92">
        <f>'24'!F16</f>
        <v>0.2</v>
      </c>
      <c r="Z20" s="92">
        <f>'25'!F16</f>
        <v>15.5</v>
      </c>
      <c r="AA20" s="92">
        <f>'26'!F16</f>
        <v>16</v>
      </c>
      <c r="AB20" s="92">
        <f>'27'!F16</f>
        <v>15.8</v>
      </c>
      <c r="AC20" s="92">
        <f>'28'!F16</f>
        <v>18.7</v>
      </c>
      <c r="AD20" s="92">
        <f t="shared" si="1"/>
        <v>282.19999999999993</v>
      </c>
      <c r="AE20" s="13"/>
      <c r="AG20" s="14"/>
      <c r="AH20" s="17"/>
    </row>
    <row r="21" spans="1:34" x14ac:dyDescent="0.2">
      <c r="A21" s="16" t="s">
        <v>15</v>
      </c>
      <c r="B21" s="92">
        <f>'01'!F17</f>
        <v>0</v>
      </c>
      <c r="C21" s="92">
        <f>'02'!F17</f>
        <v>1.6</v>
      </c>
      <c r="D21" s="92">
        <f>'03'!F17</f>
        <v>0</v>
      </c>
      <c r="E21" s="92">
        <f>'04'!F17</f>
        <v>44.2</v>
      </c>
      <c r="F21" s="92">
        <f>'05'!F17</f>
        <v>0</v>
      </c>
      <c r="G21" s="92">
        <f>'06'!F17</f>
        <v>38.9</v>
      </c>
      <c r="H21" s="92">
        <f>'07'!F17</f>
        <v>0</v>
      </c>
      <c r="I21" s="92">
        <f>'08'!F17</f>
        <v>0</v>
      </c>
      <c r="J21" s="92">
        <f>'09'!F17</f>
        <v>0</v>
      </c>
      <c r="K21" s="92">
        <f>'10'!F17</f>
        <v>0</v>
      </c>
      <c r="L21" s="92">
        <f>'11'!F17</f>
        <v>0</v>
      </c>
      <c r="M21" s="92">
        <f>'12'!F17</f>
        <v>11.8</v>
      </c>
      <c r="N21" s="92">
        <f>'13'!F17</f>
        <v>3.7</v>
      </c>
      <c r="O21" s="92">
        <f>'14'!F17</f>
        <v>0</v>
      </c>
      <c r="P21" s="92">
        <f>'15'!F17</f>
        <v>24.5</v>
      </c>
      <c r="Q21" s="92">
        <f>'16'!F17</f>
        <v>82.800000000000011</v>
      </c>
      <c r="R21" s="92">
        <f>'17'!F17</f>
        <v>0.4</v>
      </c>
      <c r="S21" s="92">
        <f>'18'!F17</f>
        <v>0</v>
      </c>
      <c r="T21" s="92">
        <f>'19'!F17</f>
        <v>0</v>
      </c>
      <c r="U21" s="92">
        <f>'20'!F17</f>
        <v>40.200000000000003</v>
      </c>
      <c r="V21" s="92">
        <f>'21'!F17</f>
        <v>46.599999999999994</v>
      </c>
      <c r="W21" s="92">
        <f>'22'!F17</f>
        <v>9.1999999999999993</v>
      </c>
      <c r="X21" s="92">
        <f>'23'!F17</f>
        <v>0.2</v>
      </c>
      <c r="Y21" s="92">
        <f>'24'!F17</f>
        <v>8</v>
      </c>
      <c r="Z21" s="92">
        <f>'25'!F17</f>
        <v>21</v>
      </c>
      <c r="AA21" s="92">
        <f>'26'!F17</f>
        <v>46</v>
      </c>
      <c r="AB21" s="92">
        <f>'27'!F17</f>
        <v>7.4</v>
      </c>
      <c r="AC21" s="92">
        <f>'28'!F17</f>
        <v>5.8</v>
      </c>
      <c r="AD21" s="92">
        <f t="shared" si="1"/>
        <v>392.3</v>
      </c>
      <c r="AE21" s="13"/>
      <c r="AG21" s="14"/>
      <c r="AH21" s="17"/>
    </row>
    <row r="22" spans="1:34" x14ac:dyDescent="0.2">
      <c r="A22" s="16" t="s">
        <v>16</v>
      </c>
      <c r="B22" s="92">
        <f>'01'!F18</f>
        <v>0</v>
      </c>
      <c r="C22" s="92">
        <f>'02'!F18</f>
        <v>9.4</v>
      </c>
      <c r="D22" s="92">
        <f>'03'!F18</f>
        <v>0</v>
      </c>
      <c r="E22" s="92">
        <f>'04'!F18</f>
        <v>54.6</v>
      </c>
      <c r="F22" s="92">
        <f>'05'!F18</f>
        <v>0</v>
      </c>
      <c r="G22" s="92">
        <f>'06'!F18</f>
        <v>45.2</v>
      </c>
      <c r="H22" s="92">
        <f>'07'!F18</f>
        <v>0</v>
      </c>
      <c r="I22" s="92">
        <f>'08'!F18</f>
        <v>0</v>
      </c>
      <c r="J22" s="92">
        <f>'09'!F18</f>
        <v>0</v>
      </c>
      <c r="K22" s="92">
        <f>'10'!F18</f>
        <v>0</v>
      </c>
      <c r="L22" s="92">
        <f>'11'!F18</f>
        <v>0</v>
      </c>
      <c r="M22" s="92">
        <f>'12'!F18</f>
        <v>12</v>
      </c>
      <c r="N22" s="92">
        <f>'13'!F18</f>
        <v>2.5</v>
      </c>
      <c r="O22" s="92">
        <f>'14'!F18</f>
        <v>0</v>
      </c>
      <c r="P22" s="92">
        <f>'15'!F18</f>
        <v>26.099999999999998</v>
      </c>
      <c r="Q22" s="92">
        <f>'16'!F18</f>
        <v>37.199999999999996</v>
      </c>
      <c r="R22" s="92">
        <f>'17'!F18</f>
        <v>1.6</v>
      </c>
      <c r="S22" s="92">
        <f>'18'!F18</f>
        <v>3.6</v>
      </c>
      <c r="T22" s="92">
        <f>'19'!F18</f>
        <v>0</v>
      </c>
      <c r="U22" s="92">
        <f>'20'!F18</f>
        <v>2.4000000000000004</v>
      </c>
      <c r="V22" s="92">
        <f>'21'!F18</f>
        <v>4</v>
      </c>
      <c r="W22" s="92">
        <f>'22'!F18</f>
        <v>8</v>
      </c>
      <c r="X22" s="92">
        <f>'23'!F18</f>
        <v>0</v>
      </c>
      <c r="Y22" s="92">
        <f>'24'!F18</f>
        <v>1.4</v>
      </c>
      <c r="Z22" s="92">
        <f>'25'!F18</f>
        <v>16.8</v>
      </c>
      <c r="AA22" s="92">
        <f>'26'!F18</f>
        <v>19.599999999999998</v>
      </c>
      <c r="AB22" s="92">
        <f>'27'!F18</f>
        <v>8</v>
      </c>
      <c r="AC22" s="92">
        <f>'28'!F18</f>
        <v>25.4</v>
      </c>
      <c r="AD22" s="92">
        <f t="shared" si="1"/>
        <v>277.8</v>
      </c>
      <c r="AE22" s="13"/>
      <c r="AG22" s="14"/>
      <c r="AH22" s="17"/>
    </row>
    <row r="23" spans="1:34" x14ac:dyDescent="0.2">
      <c r="A23" s="16" t="s">
        <v>17</v>
      </c>
      <c r="B23" s="92">
        <f>'01'!F19</f>
        <v>0</v>
      </c>
      <c r="C23" s="92">
        <f>'02'!F19</f>
        <v>0.7</v>
      </c>
      <c r="D23" s="92">
        <f>'03'!F19</f>
        <v>0</v>
      </c>
      <c r="E23" s="92">
        <f>'04'!F19</f>
        <v>50.2</v>
      </c>
      <c r="F23" s="92">
        <f>'05'!F19</f>
        <v>0</v>
      </c>
      <c r="G23" s="92">
        <f>'06'!F19</f>
        <v>53.300000000000004</v>
      </c>
      <c r="H23" s="92">
        <f>'07'!F19</f>
        <v>0</v>
      </c>
      <c r="I23" s="92">
        <f>'08'!F19</f>
        <v>0</v>
      </c>
      <c r="J23" s="92">
        <f>'09'!F19</f>
        <v>0</v>
      </c>
      <c r="K23" s="92">
        <f>'10'!F19</f>
        <v>0</v>
      </c>
      <c r="L23" s="92">
        <f>'11'!F19</f>
        <v>0</v>
      </c>
      <c r="M23" s="92">
        <f>'12'!F19</f>
        <v>19.2</v>
      </c>
      <c r="N23" s="92">
        <f>'13'!F19</f>
        <v>3.7</v>
      </c>
      <c r="O23" s="92">
        <f>'14'!F19</f>
        <v>0</v>
      </c>
      <c r="P23" s="92">
        <f>'15'!F19</f>
        <v>31.6</v>
      </c>
      <c r="Q23" s="92">
        <f>'16'!F19</f>
        <v>66.399999999999991</v>
      </c>
      <c r="R23" s="92">
        <f>'17'!F19</f>
        <v>0.5</v>
      </c>
      <c r="S23" s="92">
        <f>'18'!F19</f>
        <v>0</v>
      </c>
      <c r="T23" s="92">
        <f>'19'!F19</f>
        <v>0</v>
      </c>
      <c r="U23" s="92">
        <f>'20'!F19</f>
        <v>46.199999999999996</v>
      </c>
      <c r="V23" s="92">
        <f>'21'!F19</f>
        <v>39.4</v>
      </c>
      <c r="W23" s="92">
        <f>'22'!F19</f>
        <v>20.8</v>
      </c>
      <c r="X23" s="92">
        <f>'23'!F19</f>
        <v>0</v>
      </c>
      <c r="Y23" s="92">
        <f>'24'!F19</f>
        <v>5.5</v>
      </c>
      <c r="Z23" s="92">
        <f>'25'!F19</f>
        <v>26</v>
      </c>
      <c r="AA23" s="92">
        <f>'26'!F19</f>
        <v>50.5</v>
      </c>
      <c r="AB23" s="92">
        <f>'27'!F19</f>
        <v>6.5</v>
      </c>
      <c r="AC23" s="92">
        <f>'28'!F19</f>
        <v>13.8</v>
      </c>
      <c r="AD23" s="92">
        <f t="shared" si="1"/>
        <v>434.3</v>
      </c>
      <c r="AE23" s="13"/>
      <c r="AG23" s="14"/>
      <c r="AH23" s="17"/>
    </row>
    <row r="24" spans="1:34" x14ac:dyDescent="0.2">
      <c r="A24" s="16" t="s">
        <v>18</v>
      </c>
      <c r="B24" s="92">
        <f>'01'!F20</f>
        <v>0</v>
      </c>
      <c r="C24" s="92">
        <f>'02'!F20</f>
        <v>0.3</v>
      </c>
      <c r="D24" s="92">
        <f>'03'!F20</f>
        <v>1.2</v>
      </c>
      <c r="E24" s="92">
        <f>'04'!F20</f>
        <v>54.2</v>
      </c>
      <c r="F24" s="92">
        <f>'05'!F20</f>
        <v>0</v>
      </c>
      <c r="G24" s="92">
        <f>'06'!F20</f>
        <v>46</v>
      </c>
      <c r="H24" s="92">
        <f>'07'!F20</f>
        <v>0</v>
      </c>
      <c r="I24" s="92">
        <f>'08'!F20</f>
        <v>0</v>
      </c>
      <c r="J24" s="92">
        <f>'09'!F20</f>
        <v>0</v>
      </c>
      <c r="K24" s="92">
        <f>'10'!F20</f>
        <v>0</v>
      </c>
      <c r="L24" s="92">
        <f>'11'!F20</f>
        <v>0</v>
      </c>
      <c r="M24" s="92">
        <f>'12'!F20</f>
        <v>13.6</v>
      </c>
      <c r="N24" s="92">
        <f>'13'!F20</f>
        <v>6.4</v>
      </c>
      <c r="O24" s="92">
        <f>'14'!F20</f>
        <v>0</v>
      </c>
      <c r="P24" s="92">
        <f>'15'!F20</f>
        <v>27.299999999999997</v>
      </c>
      <c r="Q24" s="92">
        <f>'16'!F20</f>
        <v>91.6</v>
      </c>
      <c r="R24" s="92">
        <f>'17'!F20</f>
        <v>0.3</v>
      </c>
      <c r="S24" s="92">
        <f>'18'!F20</f>
        <v>0</v>
      </c>
      <c r="T24" s="92">
        <f>'19'!F20</f>
        <v>0</v>
      </c>
      <c r="U24" s="92">
        <f>'20'!F20</f>
        <v>27.5</v>
      </c>
      <c r="V24" s="92">
        <f>'21'!F20</f>
        <v>26.200000000000003</v>
      </c>
      <c r="W24" s="92">
        <f>'22'!F20</f>
        <v>13</v>
      </c>
      <c r="X24" s="92">
        <f>'23'!F20</f>
        <v>4.4000000000000004</v>
      </c>
      <c r="Y24" s="92">
        <f>'24'!F20</f>
        <v>3.8000000000000003</v>
      </c>
      <c r="Z24" s="92">
        <f>'25'!F20</f>
        <v>17.399999999999999</v>
      </c>
      <c r="AA24" s="92">
        <f>'26'!F20</f>
        <v>30.599999999999998</v>
      </c>
      <c r="AB24" s="92">
        <f>'27'!F20</f>
        <v>15</v>
      </c>
      <c r="AC24" s="92">
        <f>'28'!F20</f>
        <v>12.600000000000001</v>
      </c>
      <c r="AD24" s="92">
        <f t="shared" si="1"/>
        <v>391.4</v>
      </c>
      <c r="AE24" s="13"/>
      <c r="AG24" s="14"/>
      <c r="AH24" s="17"/>
    </row>
    <row r="25" spans="1:34" x14ac:dyDescent="0.2">
      <c r="A25" s="20" t="s">
        <v>19</v>
      </c>
      <c r="B25" s="92">
        <f>'01'!F21</f>
        <v>0</v>
      </c>
      <c r="C25" s="92">
        <f>'02'!F21</f>
        <v>1.2</v>
      </c>
      <c r="D25" s="92">
        <f>'03'!F21</f>
        <v>1.5</v>
      </c>
      <c r="E25" s="92">
        <f>'04'!F21</f>
        <v>48.85</v>
      </c>
      <c r="F25" s="92">
        <f>'05'!F21</f>
        <v>0</v>
      </c>
      <c r="G25" s="92">
        <f>'06'!F21</f>
        <v>56.2</v>
      </c>
      <c r="H25" s="92">
        <f>'07'!F21</f>
        <v>0</v>
      </c>
      <c r="I25" s="92">
        <f>'08'!F21</f>
        <v>0</v>
      </c>
      <c r="J25" s="92">
        <f>'09'!F21</f>
        <v>0</v>
      </c>
      <c r="K25" s="92">
        <f>'10'!F21</f>
        <v>0</v>
      </c>
      <c r="L25" s="92">
        <f>'11'!F21</f>
        <v>0</v>
      </c>
      <c r="M25" s="92">
        <f>'12'!F21</f>
        <v>16.7</v>
      </c>
      <c r="N25" s="92">
        <f>'13'!F21</f>
        <v>3.8</v>
      </c>
      <c r="O25" s="92">
        <f>'14'!F21</f>
        <v>0.1</v>
      </c>
      <c r="P25" s="92">
        <f>'15'!F21</f>
        <v>26.6</v>
      </c>
      <c r="Q25" s="92">
        <f>'16'!F21</f>
        <v>75.5</v>
      </c>
      <c r="R25" s="92">
        <f>'17'!F21</f>
        <v>0.9</v>
      </c>
      <c r="S25" s="92">
        <f>'18'!F21</f>
        <v>0.3</v>
      </c>
      <c r="T25" s="92">
        <f>'19'!F21</f>
        <v>0</v>
      </c>
      <c r="U25" s="92">
        <f>'20'!F21</f>
        <v>21.6</v>
      </c>
      <c r="V25" s="92">
        <f>'21'!F21</f>
        <v>20.9</v>
      </c>
      <c r="W25" s="92">
        <f>'22'!F21</f>
        <v>13.6</v>
      </c>
      <c r="X25" s="92">
        <f>'23'!F21</f>
        <v>0.8</v>
      </c>
      <c r="Y25" s="92">
        <f>'24'!F21</f>
        <v>2.2999999999999998</v>
      </c>
      <c r="Z25" s="92">
        <f>'25'!F21</f>
        <v>24.2</v>
      </c>
      <c r="AA25" s="92">
        <f>'26'!F21</f>
        <v>26.7</v>
      </c>
      <c r="AB25" s="92">
        <f>'27'!F21</f>
        <v>6.1</v>
      </c>
      <c r="AC25" s="92">
        <f>'28'!F21</f>
        <v>14.1</v>
      </c>
      <c r="AD25" s="92">
        <f t="shared" si="1"/>
        <v>361.95000000000005</v>
      </c>
      <c r="AE25" s="13"/>
      <c r="AG25" s="14"/>
      <c r="AH25" s="17"/>
    </row>
    <row r="26" spans="1:34" x14ac:dyDescent="0.2">
      <c r="A26" s="20" t="s">
        <v>20</v>
      </c>
      <c r="B26" s="92">
        <f>'01'!F22</f>
        <v>0</v>
      </c>
      <c r="C26" s="92">
        <f>'02'!F22</f>
        <v>0.3</v>
      </c>
      <c r="D26" s="92">
        <f>'03'!F22</f>
        <v>0</v>
      </c>
      <c r="E26" s="92">
        <f>'04'!F22</f>
        <v>52.2</v>
      </c>
      <c r="F26" s="92">
        <f>'05'!F22</f>
        <v>0</v>
      </c>
      <c r="G26" s="92">
        <f>'06'!F22</f>
        <v>47.8</v>
      </c>
      <c r="H26" s="92">
        <f>'07'!F22</f>
        <v>0</v>
      </c>
      <c r="I26" s="92">
        <f>'08'!F22</f>
        <v>0</v>
      </c>
      <c r="J26" s="92">
        <f>'09'!F22</f>
        <v>0</v>
      </c>
      <c r="K26" s="92">
        <f>'10'!F22</f>
        <v>0</v>
      </c>
      <c r="L26" s="92">
        <f>'11'!F22</f>
        <v>0</v>
      </c>
      <c r="M26" s="92">
        <f>'12'!F22</f>
        <v>34.5</v>
      </c>
      <c r="N26" s="92">
        <f>'13'!F22</f>
        <v>3.0999999999999996</v>
      </c>
      <c r="O26" s="92">
        <f>'14'!F22</f>
        <v>0</v>
      </c>
      <c r="P26" s="92">
        <f>'15'!F22</f>
        <v>32.200000000000003</v>
      </c>
      <c r="Q26" s="92">
        <f>'16'!F22</f>
        <v>117.2</v>
      </c>
      <c r="R26" s="92">
        <f>'17'!F22</f>
        <v>0.4</v>
      </c>
      <c r="S26" s="92">
        <f>'18'!F22</f>
        <v>0</v>
      </c>
      <c r="T26" s="92">
        <f>'19'!F22</f>
        <v>0</v>
      </c>
      <c r="U26" s="92">
        <f>'20'!F22</f>
        <v>41.8</v>
      </c>
      <c r="V26" s="92">
        <f>'21'!F22</f>
        <v>25.5</v>
      </c>
      <c r="W26" s="92">
        <f>'22'!F22</f>
        <v>10</v>
      </c>
      <c r="X26" s="92">
        <f>'23'!F22</f>
        <v>6.5</v>
      </c>
      <c r="Y26" s="92">
        <f>'24'!F22</f>
        <v>11.2</v>
      </c>
      <c r="Z26" s="92">
        <f>'25'!F22</f>
        <v>19.5</v>
      </c>
      <c r="AA26" s="92">
        <f>'26'!F22</f>
        <v>39.700000000000003</v>
      </c>
      <c r="AB26" s="92">
        <f>'27'!F22</f>
        <v>11.8</v>
      </c>
      <c r="AC26" s="92">
        <f>'28'!F22</f>
        <v>12.2</v>
      </c>
      <c r="AD26" s="92">
        <f t="shared" si="1"/>
        <v>465.9</v>
      </c>
      <c r="AE26" s="13"/>
      <c r="AG26" s="14"/>
      <c r="AH26" s="17"/>
    </row>
    <row r="27" spans="1:34" x14ac:dyDescent="0.2">
      <c r="A27" s="20" t="s">
        <v>93</v>
      </c>
      <c r="B27" s="92">
        <f>'01'!F23</f>
        <v>0</v>
      </c>
      <c r="C27" s="92">
        <f>'02'!F23</f>
        <v>0.1</v>
      </c>
      <c r="D27" s="92">
        <f>'03'!F23</f>
        <v>0</v>
      </c>
      <c r="E27" s="92">
        <f>'04'!F23</f>
        <v>53.2</v>
      </c>
      <c r="F27" s="92">
        <f>'05'!F23</f>
        <v>0</v>
      </c>
      <c r="G27" s="92">
        <f>'06'!F23</f>
        <v>58.2</v>
      </c>
      <c r="H27" s="92">
        <f>'07'!F23</f>
        <v>0</v>
      </c>
      <c r="I27" s="92">
        <f>'08'!F23</f>
        <v>0</v>
      </c>
      <c r="J27" s="92">
        <f>'09'!F23</f>
        <v>0</v>
      </c>
      <c r="K27" s="92">
        <f>'10'!F23</f>
        <v>0</v>
      </c>
      <c r="L27" s="92">
        <f>'11'!F23</f>
        <v>0</v>
      </c>
      <c r="M27" s="92">
        <f>'12'!F23</f>
        <v>27.1</v>
      </c>
      <c r="N27" s="92">
        <f>'13'!F23</f>
        <v>5.0999999999999996</v>
      </c>
      <c r="O27" s="92">
        <f>'14'!F23</f>
        <v>0</v>
      </c>
      <c r="P27" s="92">
        <f>'15'!F23</f>
        <v>27</v>
      </c>
      <c r="Q27" s="92">
        <f>'16'!F23</f>
        <v>94.1</v>
      </c>
      <c r="R27" s="92">
        <f>'17'!F23</f>
        <v>0</v>
      </c>
      <c r="S27" s="92">
        <f>'18'!F23</f>
        <v>0</v>
      </c>
      <c r="T27" s="92">
        <f>'19'!F23</f>
        <v>0</v>
      </c>
      <c r="U27" s="92">
        <f>'20'!F23</f>
        <v>28.4</v>
      </c>
      <c r="V27" s="92">
        <f>'21'!F23</f>
        <v>31.1</v>
      </c>
      <c r="W27" s="92">
        <f>'22'!F23</f>
        <v>12.100000000000001</v>
      </c>
      <c r="X27" s="92">
        <f>'23'!F23</f>
        <v>6.1</v>
      </c>
      <c r="Y27" s="92">
        <f>'24'!F23</f>
        <v>4.4000000000000004</v>
      </c>
      <c r="Z27" s="92">
        <f>'25'!F23</f>
        <v>16.3</v>
      </c>
      <c r="AA27" s="92">
        <f>'26'!F23</f>
        <v>36.4</v>
      </c>
      <c r="AB27" s="92">
        <f>'27'!F23</f>
        <v>11.4</v>
      </c>
      <c r="AC27" s="92">
        <f>'28'!F23</f>
        <v>8.6</v>
      </c>
      <c r="AD27" s="92">
        <f t="shared" si="1"/>
        <v>419.59999999999997</v>
      </c>
      <c r="AE27" s="13"/>
      <c r="AG27" s="14"/>
      <c r="AH27" s="17"/>
    </row>
    <row r="28" spans="1:34" s="6" customFormat="1" x14ac:dyDescent="0.2">
      <c r="A28" s="18" t="s">
        <v>21</v>
      </c>
      <c r="B28" s="74">
        <f>'01'!F24</f>
        <v>0</v>
      </c>
      <c r="C28" s="74">
        <f>'02'!F24</f>
        <v>2.75</v>
      </c>
      <c r="D28" s="74">
        <f>'03'!F24</f>
        <v>0.22500000000000001</v>
      </c>
      <c r="E28" s="74">
        <f>'04'!F24</f>
        <v>50.195833333333333</v>
      </c>
      <c r="F28" s="74">
        <f>'05'!F24</f>
        <v>0</v>
      </c>
      <c r="G28" s="74">
        <f>'06'!F24</f>
        <v>49.133333333333333</v>
      </c>
      <c r="H28" s="74">
        <f>'07'!F24</f>
        <v>0</v>
      </c>
      <c r="I28" s="74">
        <f>'08'!F24</f>
        <v>0</v>
      </c>
      <c r="J28" s="74">
        <f>'09'!F24</f>
        <v>0</v>
      </c>
      <c r="K28" s="74">
        <f>'10'!F24</f>
        <v>0</v>
      </c>
      <c r="L28" s="74">
        <f>'11'!F24</f>
        <v>0</v>
      </c>
      <c r="M28" s="74">
        <f>'12'!F24</f>
        <v>16.583333333333332</v>
      </c>
      <c r="N28" s="74">
        <f>'13'!F24</f>
        <v>3.6333333333333333</v>
      </c>
      <c r="O28" s="123">
        <f>'14'!F24</f>
        <v>2.5000000000000005E-2</v>
      </c>
      <c r="P28" s="74">
        <f>'15'!F24</f>
        <v>27.799999999999997</v>
      </c>
      <c r="Q28" s="74">
        <f>'16'!F24</f>
        <v>68.241666666666674</v>
      </c>
      <c r="R28" s="74">
        <f>'17'!F24</f>
        <v>0.75</v>
      </c>
      <c r="S28" s="74">
        <f>'18'!F24</f>
        <v>0.73333333333333339</v>
      </c>
      <c r="T28" s="74">
        <f>'19'!F24</f>
        <v>0</v>
      </c>
      <c r="U28" s="74">
        <f>'20'!F24</f>
        <v>25.558333333333334</v>
      </c>
      <c r="V28" s="74">
        <f>'21'!F24</f>
        <v>26.55</v>
      </c>
      <c r="W28" s="74">
        <f>'22'!F24</f>
        <v>12.691666666666665</v>
      </c>
      <c r="X28" s="74">
        <f>'23'!F24</f>
        <v>1.6583333333333332</v>
      </c>
      <c r="Y28" s="74">
        <f>'24'!F24</f>
        <v>4.1666666666666661</v>
      </c>
      <c r="Z28" s="74">
        <f>'25'!F24</f>
        <v>20.466666666666669</v>
      </c>
      <c r="AA28" s="74">
        <f>'26'!F24</f>
        <v>32.674999999999997</v>
      </c>
      <c r="AB28" s="74">
        <f>'27'!F24</f>
        <v>9.3916666666666675</v>
      </c>
      <c r="AC28" s="74">
        <f>'28'!F24</f>
        <v>14.995833333333332</v>
      </c>
      <c r="AD28" s="19">
        <f>AVERAGE(AD16:AD27)</f>
        <v>368.22500000000008</v>
      </c>
      <c r="AE28" s="21"/>
      <c r="AG28" s="14"/>
      <c r="AH28" s="14"/>
    </row>
    <row r="29" spans="1:34" x14ac:dyDescent="0.2">
      <c r="A29" s="16" t="s">
        <v>22</v>
      </c>
      <c r="B29" s="92">
        <f>'01'!F25</f>
        <v>0</v>
      </c>
      <c r="C29" s="92">
        <f>'02'!F25</f>
        <v>0</v>
      </c>
      <c r="D29" s="92">
        <f>'03'!F25</f>
        <v>0</v>
      </c>
      <c r="E29" s="92">
        <f>'04'!F25</f>
        <v>60.2</v>
      </c>
      <c r="F29" s="92">
        <f>'05'!F25</f>
        <v>0</v>
      </c>
      <c r="G29" s="92">
        <f>'06'!F25</f>
        <v>40.799999999999997</v>
      </c>
      <c r="H29" s="92">
        <f>'07'!F25</f>
        <v>0</v>
      </c>
      <c r="I29" s="92">
        <f>'08'!F25</f>
        <v>0</v>
      </c>
      <c r="J29" s="92">
        <f>'09'!F25</f>
        <v>0</v>
      </c>
      <c r="K29" s="92">
        <f>'10'!F25</f>
        <v>0</v>
      </c>
      <c r="L29" s="92">
        <f>'11'!F25</f>
        <v>0</v>
      </c>
      <c r="M29" s="92">
        <f>'12'!F25</f>
        <v>3</v>
      </c>
      <c r="N29" s="92">
        <f>'13'!F25</f>
        <v>3</v>
      </c>
      <c r="O29" s="92">
        <f>'14'!F25</f>
        <v>0</v>
      </c>
      <c r="P29" s="92">
        <f>'15'!F25</f>
        <v>38.5</v>
      </c>
      <c r="Q29" s="92">
        <f>'16'!F25</f>
        <v>132.19999999999999</v>
      </c>
      <c r="R29" s="92">
        <f>'17'!F25</f>
        <v>0</v>
      </c>
      <c r="S29" s="92">
        <f>'18'!F25</f>
        <v>0.8</v>
      </c>
      <c r="T29" s="92">
        <f>'19'!F25</f>
        <v>0</v>
      </c>
      <c r="U29" s="92">
        <f>'20'!F25</f>
        <v>10.5</v>
      </c>
      <c r="V29" s="92">
        <f>'21'!F25</f>
        <v>42</v>
      </c>
      <c r="W29" s="92">
        <f>'22'!F25</f>
        <v>7.2</v>
      </c>
      <c r="X29" s="92">
        <f>'23'!F25</f>
        <v>7</v>
      </c>
      <c r="Y29" s="92">
        <f>'24'!F25</f>
        <v>8.1999999999999993</v>
      </c>
      <c r="Z29" s="92">
        <f>'25'!F25</f>
        <v>11</v>
      </c>
      <c r="AA29" s="92">
        <f>'26'!F25</f>
        <v>49.5</v>
      </c>
      <c r="AB29" s="92">
        <f>'27'!F25</f>
        <v>2</v>
      </c>
      <c r="AC29" s="92">
        <f>'28'!F25</f>
        <v>17.5</v>
      </c>
      <c r="AD29" s="92">
        <f>SUM(B29:AC29)</f>
        <v>433.4</v>
      </c>
      <c r="AE29" s="13"/>
      <c r="AG29" s="14"/>
      <c r="AH29" s="17"/>
    </row>
    <row r="30" spans="1:34" x14ac:dyDescent="0.2">
      <c r="A30" s="16" t="s">
        <v>23</v>
      </c>
      <c r="B30" s="92">
        <f>'01'!F26</f>
        <v>0</v>
      </c>
      <c r="C30" s="92">
        <f>'02'!F26</f>
        <v>0.1</v>
      </c>
      <c r="D30" s="92">
        <f>'03'!F26</f>
        <v>0</v>
      </c>
      <c r="E30" s="92">
        <f>'04'!F26</f>
        <v>47</v>
      </c>
      <c r="F30" s="92">
        <f>'05'!F26</f>
        <v>0</v>
      </c>
      <c r="G30" s="92">
        <f>'06'!F26</f>
        <v>35.4</v>
      </c>
      <c r="H30" s="92">
        <f>'07'!F26</f>
        <v>0</v>
      </c>
      <c r="I30" s="92">
        <f>'08'!F26</f>
        <v>0</v>
      </c>
      <c r="J30" s="92">
        <f>'09'!F26</f>
        <v>0</v>
      </c>
      <c r="K30" s="92">
        <f>'10'!F26</f>
        <v>0</v>
      </c>
      <c r="L30" s="92">
        <f>'11'!F26</f>
        <v>0</v>
      </c>
      <c r="M30" s="92">
        <f>'12'!F26</f>
        <v>4.5999999999999996</v>
      </c>
      <c r="N30" s="92">
        <f>'13'!F26</f>
        <v>4.1000000000000005</v>
      </c>
      <c r="O30" s="92">
        <f>'14'!F26</f>
        <v>0</v>
      </c>
      <c r="P30" s="92">
        <f>'15'!F26</f>
        <v>27.1</v>
      </c>
      <c r="Q30" s="92">
        <f>'16'!F26</f>
        <v>107.60000000000001</v>
      </c>
      <c r="R30" s="92">
        <f>'17'!F26</f>
        <v>0.3</v>
      </c>
      <c r="S30" s="92">
        <f>'18'!F26</f>
        <v>0.4</v>
      </c>
      <c r="T30" s="92">
        <f>'19'!F26</f>
        <v>0</v>
      </c>
      <c r="U30" s="92">
        <f>'20'!F26</f>
        <v>30.3</v>
      </c>
      <c r="V30" s="92">
        <f>'21'!F26</f>
        <v>39.799999999999997</v>
      </c>
      <c r="W30" s="92">
        <f>'22'!F26</f>
        <v>9</v>
      </c>
      <c r="X30" s="92">
        <f>'23'!F26</f>
        <v>3.4</v>
      </c>
      <c r="Y30" s="92">
        <f>'24'!F26</f>
        <v>4.4000000000000004</v>
      </c>
      <c r="Z30" s="92">
        <f>'25'!F26</f>
        <v>11.4</v>
      </c>
      <c r="AA30" s="92">
        <f>'26'!F26</f>
        <v>43.599999999999994</v>
      </c>
      <c r="AB30" s="92">
        <f>'27'!F26</f>
        <v>8.8000000000000007</v>
      </c>
      <c r="AC30" s="92">
        <f>'28'!F26</f>
        <v>14</v>
      </c>
      <c r="AD30" s="92">
        <f>SUM(B30:AC30)</f>
        <v>391.2999999999999</v>
      </c>
      <c r="AE30" s="13"/>
      <c r="AG30" s="14"/>
      <c r="AH30" s="17"/>
    </row>
    <row r="31" spans="1:34" x14ac:dyDescent="0.2">
      <c r="A31" s="18" t="s">
        <v>24</v>
      </c>
      <c r="B31" s="74">
        <f>'01'!F27</f>
        <v>0</v>
      </c>
      <c r="C31" s="74">
        <f>'02'!F27</f>
        <v>0.05</v>
      </c>
      <c r="D31" s="74">
        <f>'03'!F27</f>
        <v>0</v>
      </c>
      <c r="E31" s="74">
        <f>'04'!F27</f>
        <v>53.6</v>
      </c>
      <c r="F31" s="74">
        <f>'05'!F27</f>
        <v>0</v>
      </c>
      <c r="G31" s="74">
        <f>'06'!F27</f>
        <v>38.099999999999994</v>
      </c>
      <c r="H31" s="74">
        <f>'07'!F27</f>
        <v>0</v>
      </c>
      <c r="I31" s="74">
        <f>'08'!F27</f>
        <v>0</v>
      </c>
      <c r="J31" s="74">
        <f>'09'!F27</f>
        <v>0</v>
      </c>
      <c r="K31" s="74">
        <f>'10'!F27</f>
        <v>0</v>
      </c>
      <c r="L31" s="74">
        <f>'11'!F27</f>
        <v>0</v>
      </c>
      <c r="M31" s="74">
        <f>'12'!F27</f>
        <v>3.8</v>
      </c>
      <c r="N31" s="74">
        <f>'13'!F27</f>
        <v>3.5500000000000003</v>
      </c>
      <c r="O31" s="74">
        <f>'14'!F27</f>
        <v>0</v>
      </c>
      <c r="P31" s="74">
        <f>'15'!F27</f>
        <v>32.799999999999997</v>
      </c>
      <c r="Q31" s="74">
        <f>'16'!F27</f>
        <v>119.9</v>
      </c>
      <c r="R31" s="74">
        <f>'17'!F27</f>
        <v>0.15</v>
      </c>
      <c r="S31" s="74">
        <f>'18'!F27</f>
        <v>0.60000000000000009</v>
      </c>
      <c r="T31" s="74">
        <f>'19'!F27</f>
        <v>0</v>
      </c>
      <c r="U31" s="74">
        <f>'20'!F27</f>
        <v>20.399999999999999</v>
      </c>
      <c r="V31" s="74">
        <f>'21'!F27</f>
        <v>40.9</v>
      </c>
      <c r="W31" s="74">
        <f>'22'!F27</f>
        <v>8.1</v>
      </c>
      <c r="X31" s="74">
        <f>'23'!F27</f>
        <v>5.2</v>
      </c>
      <c r="Y31" s="74">
        <f>'24'!F27</f>
        <v>6.3</v>
      </c>
      <c r="Z31" s="74">
        <f>'25'!F27</f>
        <v>11.2</v>
      </c>
      <c r="AA31" s="74">
        <f>'26'!F27</f>
        <v>46.55</v>
      </c>
      <c r="AB31" s="74">
        <f>'27'!F27</f>
        <v>5.4</v>
      </c>
      <c r="AC31" s="74">
        <f>'28'!F27</f>
        <v>15.75</v>
      </c>
      <c r="AD31" s="19">
        <f>AVERAGE(AD29:AD30)</f>
        <v>412.34999999999991</v>
      </c>
      <c r="AE31" s="13"/>
      <c r="AG31" s="14"/>
      <c r="AH31" s="14"/>
    </row>
    <row r="32" spans="1:34" x14ac:dyDescent="0.2">
      <c r="A32" s="16" t="s">
        <v>25</v>
      </c>
      <c r="B32" s="92">
        <f>'01'!F28</f>
        <v>0</v>
      </c>
      <c r="C32" s="92">
        <f>'02'!F28</f>
        <v>0.6</v>
      </c>
      <c r="D32" s="92">
        <f>'03'!F28</f>
        <v>0</v>
      </c>
      <c r="E32" s="92">
        <f>'04'!F28</f>
        <v>24</v>
      </c>
      <c r="F32" s="92">
        <f>'05'!F28</f>
        <v>0</v>
      </c>
      <c r="G32" s="92">
        <f>'06'!F28</f>
        <v>52.6</v>
      </c>
      <c r="H32" s="92">
        <f>'07'!F28</f>
        <v>0</v>
      </c>
      <c r="I32" s="92">
        <f>'08'!F28</f>
        <v>0</v>
      </c>
      <c r="J32" s="92">
        <f>'09'!F28</f>
        <v>0</v>
      </c>
      <c r="K32" s="92">
        <f>'10'!F28</f>
        <v>0</v>
      </c>
      <c r="L32" s="92">
        <f>'11'!F28</f>
        <v>0</v>
      </c>
      <c r="M32" s="92">
        <f>'12'!F28</f>
        <v>16.899999999999999</v>
      </c>
      <c r="N32" s="92">
        <f>'13'!F28</f>
        <v>2.4</v>
      </c>
      <c r="O32" s="92">
        <f>'14'!F28</f>
        <v>0</v>
      </c>
      <c r="P32" s="92">
        <f>'15'!F28</f>
        <v>36.800000000000004</v>
      </c>
      <c r="Q32" s="92">
        <f>'16'!F28</f>
        <v>68.5</v>
      </c>
      <c r="R32" s="92">
        <f>'17'!F28</f>
        <v>0.8</v>
      </c>
      <c r="S32" s="92">
        <f>'18'!F28</f>
        <v>0</v>
      </c>
      <c r="T32" s="92">
        <f>'19'!F28</f>
        <v>0</v>
      </c>
      <c r="U32" s="92">
        <f>'20'!F28</f>
        <v>18.899999999999999</v>
      </c>
      <c r="V32" s="92">
        <f>'21'!F28</f>
        <v>71.099999999999994</v>
      </c>
      <c r="W32" s="92">
        <f>'22'!F28</f>
        <v>11.7</v>
      </c>
      <c r="X32" s="92">
        <f>'23'!F28</f>
        <v>7</v>
      </c>
      <c r="Y32" s="92">
        <f>'24'!F28</f>
        <v>0</v>
      </c>
      <c r="Z32" s="92">
        <f>'25'!F28</f>
        <v>8.9</v>
      </c>
      <c r="AA32" s="92">
        <f>'26'!F28</f>
        <v>53.5</v>
      </c>
      <c r="AB32" s="92">
        <f>'27'!F28</f>
        <v>0.1</v>
      </c>
      <c r="AC32" s="92">
        <f>'28'!F28</f>
        <v>33.9</v>
      </c>
      <c r="AD32" s="92">
        <f>SUM(B32:AC32)</f>
        <v>407.7</v>
      </c>
      <c r="AG32" s="14"/>
      <c r="AH32" s="17"/>
    </row>
    <row r="33" spans="1:34" x14ac:dyDescent="0.2">
      <c r="A33" s="16" t="s">
        <v>26</v>
      </c>
      <c r="B33" s="92">
        <f>'01'!F29</f>
        <v>0</v>
      </c>
      <c r="C33" s="92">
        <f>'02'!F29</f>
        <v>0.4</v>
      </c>
      <c r="D33" s="92">
        <f>'03'!F29</f>
        <v>0</v>
      </c>
      <c r="E33" s="92">
        <f>'04'!F29</f>
        <v>46.2</v>
      </c>
      <c r="F33" s="92">
        <f>'05'!F29</f>
        <v>0</v>
      </c>
      <c r="G33" s="92">
        <f>'06'!F29</f>
        <v>49.8</v>
      </c>
      <c r="H33" s="92">
        <f>'07'!F29</f>
        <v>0</v>
      </c>
      <c r="I33" s="92">
        <f>'08'!F29</f>
        <v>0</v>
      </c>
      <c r="J33" s="92">
        <f>'09'!F29</f>
        <v>0</v>
      </c>
      <c r="K33" s="92">
        <f>'10'!F29</f>
        <v>0</v>
      </c>
      <c r="L33" s="92">
        <f>'11'!F29</f>
        <v>0</v>
      </c>
      <c r="M33" s="92">
        <f>'12'!F29</f>
        <v>9</v>
      </c>
      <c r="N33" s="92">
        <f>'13'!F29</f>
        <v>3.2</v>
      </c>
      <c r="O33" s="92">
        <f>'14'!F29</f>
        <v>0</v>
      </c>
      <c r="P33" s="92">
        <f>'15'!F29</f>
        <v>31.2</v>
      </c>
      <c r="Q33" s="92">
        <f>'16'!F29</f>
        <v>70.899999999999991</v>
      </c>
      <c r="R33" s="92">
        <f>'17'!F29</f>
        <v>0</v>
      </c>
      <c r="S33" s="92">
        <f>'18'!F29</f>
        <v>0</v>
      </c>
      <c r="T33" s="92">
        <f>'19'!F29</f>
        <v>0</v>
      </c>
      <c r="U33" s="92">
        <f>'20'!F29</f>
        <v>0.2</v>
      </c>
      <c r="V33" s="92">
        <f>'21'!F29</f>
        <v>27</v>
      </c>
      <c r="W33" s="92">
        <f>'22'!F29</f>
        <v>13.2</v>
      </c>
      <c r="X33" s="92">
        <f>'23'!F29</f>
        <v>1</v>
      </c>
      <c r="Y33" s="92">
        <f>'24'!F29</f>
        <v>0.6</v>
      </c>
      <c r="Z33" s="92">
        <f>'25'!F29</f>
        <v>9.6</v>
      </c>
      <c r="AA33" s="92">
        <f>'26'!F29</f>
        <v>53.2</v>
      </c>
      <c r="AB33" s="92">
        <f>'27'!F29</f>
        <v>11.2</v>
      </c>
      <c r="AC33" s="92">
        <f>'28'!F29</f>
        <v>18</v>
      </c>
      <c r="AD33" s="92">
        <f>SUM(B33:AC33)</f>
        <v>344.69999999999993</v>
      </c>
      <c r="AG33" s="14"/>
      <c r="AH33" s="17"/>
    </row>
    <row r="34" spans="1:34" x14ac:dyDescent="0.2">
      <c r="A34" s="16" t="s">
        <v>27</v>
      </c>
      <c r="B34" s="92">
        <f>'01'!F30</f>
        <v>0</v>
      </c>
      <c r="C34" s="92">
        <f>'02'!F30</f>
        <v>0.3</v>
      </c>
      <c r="D34" s="92">
        <f>'03'!F30</f>
        <v>0</v>
      </c>
      <c r="E34" s="92">
        <f>'04'!F30</f>
        <v>51.2</v>
      </c>
      <c r="F34" s="92">
        <f>'05'!F30</f>
        <v>0</v>
      </c>
      <c r="G34" s="92">
        <f>'06'!F30</f>
        <v>48.1</v>
      </c>
      <c r="H34" s="92">
        <f>'07'!F30</f>
        <v>0</v>
      </c>
      <c r="I34" s="92">
        <f>'08'!F30</f>
        <v>0</v>
      </c>
      <c r="J34" s="92">
        <f>'09'!F30</f>
        <v>0</v>
      </c>
      <c r="K34" s="92">
        <f>'10'!F30</f>
        <v>0</v>
      </c>
      <c r="L34" s="92">
        <f>'11'!F30</f>
        <v>0</v>
      </c>
      <c r="M34" s="92">
        <f>'12'!F30</f>
        <v>9</v>
      </c>
      <c r="N34" s="92">
        <f>'13'!F30</f>
        <v>3.3</v>
      </c>
      <c r="O34" s="92">
        <f>'14'!F30</f>
        <v>0</v>
      </c>
      <c r="P34" s="92">
        <f>'15'!F30</f>
        <v>43.8</v>
      </c>
      <c r="Q34" s="92">
        <f>'16'!F30</f>
        <v>70.400000000000006</v>
      </c>
      <c r="R34" s="92">
        <f>'17'!F30</f>
        <v>0</v>
      </c>
      <c r="S34" s="92">
        <f>'18'!F30</f>
        <v>0</v>
      </c>
      <c r="T34" s="92">
        <f>'19'!F30</f>
        <v>0</v>
      </c>
      <c r="U34" s="92">
        <f>'20'!F30</f>
        <v>29.1</v>
      </c>
      <c r="V34" s="92">
        <f>'21'!F30</f>
        <v>67</v>
      </c>
      <c r="W34" s="92">
        <f>'22'!F30</f>
        <v>38</v>
      </c>
      <c r="X34" s="92">
        <f>'23'!F30</f>
        <v>12.8</v>
      </c>
      <c r="Y34" s="92">
        <f>'24'!F30</f>
        <v>0</v>
      </c>
      <c r="Z34" s="92">
        <f>'25'!F30</f>
        <v>11.2</v>
      </c>
      <c r="AA34" s="92">
        <f>'26'!F30</f>
        <v>80.599999999999994</v>
      </c>
      <c r="AB34" s="92">
        <f>'27'!F30</f>
        <v>0.5</v>
      </c>
      <c r="AC34" s="92">
        <f>'28'!F30</f>
        <v>33.299999999999997</v>
      </c>
      <c r="AD34" s="92">
        <f>SUM(B34:AC34)</f>
        <v>498.59999999999997</v>
      </c>
      <c r="AE34" s="13"/>
      <c r="AG34" s="14"/>
      <c r="AH34" s="17"/>
    </row>
    <row r="35" spans="1:34" x14ac:dyDescent="0.2">
      <c r="A35" s="18" t="s">
        <v>28</v>
      </c>
      <c r="B35" s="74">
        <f>'01'!F31</f>
        <v>0</v>
      </c>
      <c r="C35" s="74">
        <f>'02'!F31</f>
        <v>0.43333333333333335</v>
      </c>
      <c r="D35" s="74">
        <f>'03'!F31</f>
        <v>0</v>
      </c>
      <c r="E35" s="74">
        <f>'04'!F31</f>
        <v>40.466666666666669</v>
      </c>
      <c r="F35" s="74">
        <f>'05'!F31</f>
        <v>0</v>
      </c>
      <c r="G35" s="74">
        <f>'06'!F31</f>
        <v>50.166666666666664</v>
      </c>
      <c r="H35" s="74">
        <f>'07'!F31</f>
        <v>0</v>
      </c>
      <c r="I35" s="74">
        <f>'08'!F31</f>
        <v>0</v>
      </c>
      <c r="J35" s="74">
        <f>'09'!F31</f>
        <v>0</v>
      </c>
      <c r="K35" s="74">
        <f>'10'!F31</f>
        <v>0</v>
      </c>
      <c r="L35" s="74">
        <f>'11'!F31</f>
        <v>0</v>
      </c>
      <c r="M35" s="74">
        <f>'12'!F31</f>
        <v>11.633333333333333</v>
      </c>
      <c r="N35" s="74">
        <f>'13'!F31</f>
        <v>2.9666666666666663</v>
      </c>
      <c r="O35" s="74">
        <f>'14'!F31</f>
        <v>0</v>
      </c>
      <c r="P35" s="74">
        <f>'15'!F31</f>
        <v>37.266666666666666</v>
      </c>
      <c r="Q35" s="74">
        <f>'16'!F31</f>
        <v>69.933333333333323</v>
      </c>
      <c r="R35" s="74">
        <f>'17'!F31</f>
        <v>0.26666666666666666</v>
      </c>
      <c r="S35" s="74">
        <f>'18'!F31</f>
        <v>0</v>
      </c>
      <c r="T35" s="74">
        <f>'19'!F31</f>
        <v>0</v>
      </c>
      <c r="U35" s="74">
        <f>'20'!F31</f>
        <v>16.066666666666666</v>
      </c>
      <c r="V35" s="74">
        <f>'21'!F31</f>
        <v>55.033333333333331</v>
      </c>
      <c r="W35" s="74">
        <f>'22'!F31</f>
        <v>20.966666666666665</v>
      </c>
      <c r="X35" s="74">
        <f>'23'!F31</f>
        <v>6.9333333333333336</v>
      </c>
      <c r="Y35" s="74">
        <f>'24'!F31</f>
        <v>0.19999999999999998</v>
      </c>
      <c r="Z35" s="74">
        <f>'25'!F31</f>
        <v>9.9</v>
      </c>
      <c r="AA35" s="74">
        <f>'26'!F31</f>
        <v>62.433333333333337</v>
      </c>
      <c r="AB35" s="74">
        <f>'27'!F31</f>
        <v>3.9333333333333331</v>
      </c>
      <c r="AC35" s="74">
        <f>'28'!F31</f>
        <v>28.399999999999995</v>
      </c>
      <c r="AD35" s="19">
        <f>AVERAGE(AD32:AD34)</f>
        <v>416.99999999999994</v>
      </c>
      <c r="AE35" s="13"/>
      <c r="AG35" s="14"/>
      <c r="AH35" s="14"/>
    </row>
    <row r="36" spans="1:34" x14ac:dyDescent="0.2">
      <c r="A36" s="16" t="s">
        <v>45</v>
      </c>
      <c r="B36" s="92">
        <f>'01'!F32</f>
        <v>0</v>
      </c>
      <c r="C36" s="92">
        <f>'02'!F32</f>
        <v>0.8</v>
      </c>
      <c r="D36" s="92">
        <f>'03'!F32</f>
        <v>0</v>
      </c>
      <c r="E36" s="92">
        <f>'04'!F32</f>
        <v>46.2</v>
      </c>
      <c r="F36" s="92">
        <f>'05'!F32</f>
        <v>0</v>
      </c>
      <c r="G36" s="92">
        <f>'06'!F32</f>
        <v>37.6</v>
      </c>
      <c r="H36" s="92">
        <f>'07'!F32</f>
        <v>0</v>
      </c>
      <c r="I36" s="92">
        <f>'08'!F32</f>
        <v>0</v>
      </c>
      <c r="J36" s="92">
        <f>'09'!F32</f>
        <v>0</v>
      </c>
      <c r="K36" s="92">
        <f>'10'!F32</f>
        <v>0</v>
      </c>
      <c r="L36" s="92">
        <f>'11'!F32</f>
        <v>0</v>
      </c>
      <c r="M36" s="92">
        <f>'12'!F32</f>
        <v>32.599999999999994</v>
      </c>
      <c r="N36" s="92">
        <f>'13'!F32</f>
        <v>1.6</v>
      </c>
      <c r="O36" s="92">
        <f>'14'!F32</f>
        <v>0</v>
      </c>
      <c r="P36" s="92">
        <f>'15'!F32</f>
        <v>39.6</v>
      </c>
      <c r="Q36" s="92">
        <f>'16'!F32</f>
        <v>57.6</v>
      </c>
      <c r="R36" s="92">
        <f>'17'!F32</f>
        <v>1.7</v>
      </c>
      <c r="S36" s="92">
        <f>'18'!F32</f>
        <v>0</v>
      </c>
      <c r="T36" s="92">
        <f>'19'!F32</f>
        <v>0</v>
      </c>
      <c r="U36" s="92">
        <f>'20'!F32</f>
        <v>35</v>
      </c>
      <c r="V36" s="92">
        <f>'21'!F32</f>
        <v>53.6</v>
      </c>
      <c r="W36" s="92">
        <f>'22'!F32</f>
        <v>2</v>
      </c>
      <c r="X36" s="92">
        <f>'23'!F32</f>
        <v>0.4</v>
      </c>
      <c r="Y36" s="92">
        <f>'24'!F32</f>
        <v>0</v>
      </c>
      <c r="Z36" s="92">
        <f>'25'!F32</f>
        <v>14.8</v>
      </c>
      <c r="AA36" s="92">
        <f>'26'!F32</f>
        <v>30.4</v>
      </c>
      <c r="AB36" s="92">
        <f>'27'!F32</f>
        <v>1.8</v>
      </c>
      <c r="AC36" s="92">
        <f>'28'!F32</f>
        <v>25.8</v>
      </c>
      <c r="AD36" s="92">
        <f t="shared" ref="AD36:AD44" si="2">SUM(B36:AC36)</f>
        <v>381.49999999999994</v>
      </c>
      <c r="AE36" s="13"/>
      <c r="AG36" s="14"/>
      <c r="AH36" s="14"/>
    </row>
    <row r="37" spans="1:34" x14ac:dyDescent="0.2">
      <c r="A37" s="16" t="s">
        <v>29</v>
      </c>
      <c r="B37" s="92">
        <f>'01'!F33</f>
        <v>0</v>
      </c>
      <c r="C37" s="92">
        <f>'02'!F33</f>
        <v>0.7</v>
      </c>
      <c r="D37" s="92">
        <f>'03'!F33</f>
        <v>0</v>
      </c>
      <c r="E37" s="92">
        <f>'04'!F33</f>
        <v>39.4</v>
      </c>
      <c r="F37" s="92">
        <f>'05'!F33</f>
        <v>0</v>
      </c>
      <c r="G37" s="92">
        <f>'06'!F33</f>
        <v>53.300000000000004</v>
      </c>
      <c r="H37" s="92">
        <f>'07'!F33</f>
        <v>0</v>
      </c>
      <c r="I37" s="92">
        <f>'08'!F33</f>
        <v>0</v>
      </c>
      <c r="J37" s="92">
        <f>'09'!F33</f>
        <v>0</v>
      </c>
      <c r="K37" s="92">
        <f>'10'!F33</f>
        <v>0</v>
      </c>
      <c r="L37" s="92">
        <f>'11'!F33</f>
        <v>0</v>
      </c>
      <c r="M37" s="92">
        <f>'12'!F33</f>
        <v>36.799999999999997</v>
      </c>
      <c r="N37" s="92">
        <f>'13'!F33</f>
        <v>2.5</v>
      </c>
      <c r="O37" s="92">
        <f>'14'!F33</f>
        <v>0</v>
      </c>
      <c r="P37" s="92">
        <f>'15'!F33</f>
        <v>43.300000000000004</v>
      </c>
      <c r="Q37" s="92">
        <f>'16'!F33</f>
        <v>84.4</v>
      </c>
      <c r="R37" s="92">
        <f>'17'!F33</f>
        <v>0</v>
      </c>
      <c r="S37" s="92">
        <f>'18'!F33</f>
        <v>0</v>
      </c>
      <c r="T37" s="92">
        <f>'19'!F33</f>
        <v>0</v>
      </c>
      <c r="U37" s="92">
        <f>'20'!F33</f>
        <v>30.799999999999997</v>
      </c>
      <c r="V37" s="92">
        <f>'21'!F33</f>
        <v>76.599999999999994</v>
      </c>
      <c r="W37" s="92">
        <f>'22'!F33</f>
        <v>1.4</v>
      </c>
      <c r="X37" s="92">
        <f>'23'!F33</f>
        <v>0.4</v>
      </c>
      <c r="Y37" s="92">
        <f>'24'!F33</f>
        <v>0</v>
      </c>
      <c r="Z37" s="92">
        <f>'25'!F33</f>
        <v>18.399999999999999</v>
      </c>
      <c r="AA37" s="92">
        <f>'26'!F33</f>
        <v>34.799999999999997</v>
      </c>
      <c r="AB37" s="92">
        <f>'27'!F33</f>
        <v>1</v>
      </c>
      <c r="AC37" s="92">
        <f>'28'!F33</f>
        <v>28.6</v>
      </c>
      <c r="AD37" s="92">
        <f t="shared" si="2"/>
        <v>452.39999999999992</v>
      </c>
      <c r="AE37" s="13"/>
      <c r="AG37" s="14"/>
      <c r="AH37" s="17"/>
    </row>
    <row r="38" spans="1:34" x14ac:dyDescent="0.2">
      <c r="A38" s="16" t="s">
        <v>30</v>
      </c>
      <c r="B38" s="92">
        <f>'01'!F34</f>
        <v>0</v>
      </c>
      <c r="C38" s="92">
        <f>'02'!F34</f>
        <v>0.2</v>
      </c>
      <c r="D38" s="92">
        <f>'03'!F34</f>
        <v>2.5</v>
      </c>
      <c r="E38" s="92">
        <f>'04'!F34</f>
        <v>71.430000000000007</v>
      </c>
      <c r="F38" s="92">
        <f>'05'!F34</f>
        <v>0</v>
      </c>
      <c r="G38" s="92">
        <f>'06'!F34</f>
        <v>42.800000000000004</v>
      </c>
      <c r="H38" s="92">
        <f>'07'!F34</f>
        <v>0</v>
      </c>
      <c r="I38" s="92">
        <f>'08'!F34</f>
        <v>0</v>
      </c>
      <c r="J38" s="92">
        <f>'09'!F34</f>
        <v>0</v>
      </c>
      <c r="K38" s="92">
        <f>'10'!F34</f>
        <v>0</v>
      </c>
      <c r="L38" s="92">
        <f>'11'!F34</f>
        <v>0</v>
      </c>
      <c r="M38" s="92">
        <f>'12'!F34</f>
        <v>25.900000000000002</v>
      </c>
      <c r="N38" s="92">
        <f>'13'!F34</f>
        <v>2</v>
      </c>
      <c r="O38" s="92">
        <f>'14'!F34</f>
        <v>0</v>
      </c>
      <c r="P38" s="92">
        <f>'15'!F34</f>
        <v>43.7</v>
      </c>
      <c r="Q38" s="92">
        <f>'16'!F34</f>
        <v>40.6</v>
      </c>
      <c r="R38" s="92">
        <f>'17'!F34</f>
        <v>0.5</v>
      </c>
      <c r="S38" s="92">
        <f>'18'!F34</f>
        <v>2.5</v>
      </c>
      <c r="T38" s="92">
        <f>'19'!F34</f>
        <v>0</v>
      </c>
      <c r="U38" s="92">
        <f>'20'!F34</f>
        <v>47.5</v>
      </c>
      <c r="V38" s="92">
        <f>'21'!F34</f>
        <v>50.4</v>
      </c>
      <c r="W38" s="92">
        <f>'22'!F34</f>
        <v>5.3</v>
      </c>
      <c r="X38" s="92">
        <f>'23'!F34</f>
        <v>0.8</v>
      </c>
      <c r="Y38" s="92">
        <f>'24'!F34</f>
        <v>0.1</v>
      </c>
      <c r="Z38" s="92">
        <f>'25'!F34</f>
        <v>20.9</v>
      </c>
      <c r="AA38" s="92">
        <f>'26'!F34</f>
        <v>28.5</v>
      </c>
      <c r="AB38" s="92">
        <f>'27'!F34</f>
        <v>4.7</v>
      </c>
      <c r="AC38" s="92">
        <f>'28'!F34</f>
        <v>28.5</v>
      </c>
      <c r="AD38" s="92">
        <f t="shared" si="2"/>
        <v>418.83</v>
      </c>
      <c r="AE38" s="13"/>
      <c r="AG38" s="14"/>
      <c r="AH38" s="17"/>
    </row>
    <row r="39" spans="1:34" x14ac:dyDescent="0.2">
      <c r="A39" s="16" t="s">
        <v>31</v>
      </c>
      <c r="B39" s="92">
        <f>'01'!F35</f>
        <v>0</v>
      </c>
      <c r="C39" s="92">
        <f>'02'!F35</f>
        <v>0.1</v>
      </c>
      <c r="D39" s="92">
        <f>'03'!F35</f>
        <v>0.6</v>
      </c>
      <c r="E39" s="92">
        <f>'04'!F35</f>
        <v>51</v>
      </c>
      <c r="F39" s="92">
        <f>'05'!F35</f>
        <v>0</v>
      </c>
      <c r="G39" s="92">
        <f>'06'!F35</f>
        <v>35.300000000000004</v>
      </c>
      <c r="H39" s="92">
        <f>'07'!F35</f>
        <v>0</v>
      </c>
      <c r="I39" s="92">
        <f>'08'!F35</f>
        <v>0</v>
      </c>
      <c r="J39" s="92">
        <f>'09'!F35</f>
        <v>0</v>
      </c>
      <c r="K39" s="92">
        <f>'10'!F35</f>
        <v>0</v>
      </c>
      <c r="L39" s="92">
        <f>'11'!F35</f>
        <v>0</v>
      </c>
      <c r="M39" s="92">
        <f>'12'!F35</f>
        <v>22.6</v>
      </c>
      <c r="N39" s="92">
        <f>'13'!F35</f>
        <v>2.8</v>
      </c>
      <c r="O39" s="92">
        <f>'14'!F35</f>
        <v>0</v>
      </c>
      <c r="P39" s="92">
        <f>'15'!F35</f>
        <v>34.299999999999997</v>
      </c>
      <c r="Q39" s="92">
        <f>'16'!F35</f>
        <v>105.6</v>
      </c>
      <c r="R39" s="92">
        <f>'17'!F35</f>
        <v>0</v>
      </c>
      <c r="S39" s="92">
        <f>'18'!F35</f>
        <v>0</v>
      </c>
      <c r="T39" s="92">
        <f>'19'!F35</f>
        <v>0</v>
      </c>
      <c r="U39" s="92">
        <f>'20'!F35</f>
        <v>38.200000000000003</v>
      </c>
      <c r="V39" s="92">
        <f>'21'!F35</f>
        <v>34.400000000000006</v>
      </c>
      <c r="W39" s="92">
        <f>'22'!F35</f>
        <v>6.2</v>
      </c>
      <c r="X39" s="92">
        <f>'23'!F35</f>
        <v>7</v>
      </c>
      <c r="Y39" s="92">
        <f>'24'!F35</f>
        <v>3.2</v>
      </c>
      <c r="Z39" s="92">
        <f>'25'!F35</f>
        <v>10.6</v>
      </c>
      <c r="AA39" s="92">
        <f>'26'!F35</f>
        <v>51.6</v>
      </c>
      <c r="AB39" s="92">
        <f>'27'!F35</f>
        <v>3.6</v>
      </c>
      <c r="AC39" s="92">
        <f>'28'!F35</f>
        <v>16.600000000000001</v>
      </c>
      <c r="AD39" s="92">
        <f t="shared" si="2"/>
        <v>423.70000000000005</v>
      </c>
      <c r="AE39" s="13"/>
      <c r="AG39" s="14"/>
      <c r="AH39" s="17"/>
    </row>
    <row r="40" spans="1:34" x14ac:dyDescent="0.2">
      <c r="A40" s="16" t="s">
        <v>46</v>
      </c>
      <c r="B40" s="92">
        <f>'01'!F36</f>
        <v>0</v>
      </c>
      <c r="C40" s="92">
        <f>'02'!F36</f>
        <v>0</v>
      </c>
      <c r="D40" s="92">
        <f>'03'!F36</f>
        <v>0</v>
      </c>
      <c r="E40" s="92">
        <f>'04'!F36</f>
        <v>71.2</v>
      </c>
      <c r="F40" s="92">
        <f>'05'!F36</f>
        <v>0</v>
      </c>
      <c r="G40" s="92">
        <f>'06'!F36</f>
        <v>46.599999999999994</v>
      </c>
      <c r="H40" s="92">
        <f>'07'!F36</f>
        <v>0</v>
      </c>
      <c r="I40" s="92">
        <f>'08'!F36</f>
        <v>0</v>
      </c>
      <c r="J40" s="92">
        <f>'09'!F36</f>
        <v>0</v>
      </c>
      <c r="K40" s="92">
        <f>'10'!F36</f>
        <v>0</v>
      </c>
      <c r="L40" s="92">
        <f>'11'!F36</f>
        <v>0</v>
      </c>
      <c r="M40" s="92">
        <f>'12'!F36</f>
        <v>19.2</v>
      </c>
      <c r="N40" s="92">
        <f>'13'!F36</f>
        <v>2.6</v>
      </c>
      <c r="O40" s="92">
        <f>'14'!F36</f>
        <v>0</v>
      </c>
      <c r="P40" s="92">
        <f>'15'!F36</f>
        <v>52.4</v>
      </c>
      <c r="Q40" s="92">
        <f>'16'!F36</f>
        <v>112.80000000000001</v>
      </c>
      <c r="R40" s="92">
        <f>'17'!F36</f>
        <v>0</v>
      </c>
      <c r="S40" s="92">
        <f>'18'!F36</f>
        <v>0</v>
      </c>
      <c r="T40" s="92">
        <f>'19'!F36</f>
        <v>0</v>
      </c>
      <c r="U40" s="92">
        <f>'20'!F36</f>
        <v>38</v>
      </c>
      <c r="V40" s="92">
        <f>'21'!F36</f>
        <v>29</v>
      </c>
      <c r="W40" s="92">
        <f>'22'!F36</f>
        <v>18.8</v>
      </c>
      <c r="X40" s="92">
        <f>'23'!F36</f>
        <v>0.5</v>
      </c>
      <c r="Y40" s="92">
        <f>'24'!F36</f>
        <v>0</v>
      </c>
      <c r="Z40" s="92">
        <f>'25'!F36</f>
        <v>11.5</v>
      </c>
      <c r="AA40" s="92">
        <f>'26'!F36</f>
        <v>48.1</v>
      </c>
      <c r="AB40" s="92">
        <f>'27'!F36</f>
        <v>1.5</v>
      </c>
      <c r="AC40" s="92">
        <f>'28'!F36</f>
        <v>49.2</v>
      </c>
      <c r="AD40" s="92">
        <f t="shared" si="2"/>
        <v>501.40000000000003</v>
      </c>
      <c r="AE40" s="13"/>
      <c r="AG40" s="14"/>
      <c r="AH40" s="17"/>
    </row>
    <row r="41" spans="1:34" x14ac:dyDescent="0.2">
      <c r="A41" s="16" t="s">
        <v>32</v>
      </c>
      <c r="B41" s="92">
        <f>'01'!F37</f>
        <v>0</v>
      </c>
      <c r="C41" s="92">
        <f>'02'!F37</f>
        <v>0.8</v>
      </c>
      <c r="D41" s="92">
        <f>'03'!F37</f>
        <v>0.7</v>
      </c>
      <c r="E41" s="92">
        <f>'04'!F37</f>
        <v>53.8</v>
      </c>
      <c r="F41" s="92">
        <f>'05'!F37</f>
        <v>0</v>
      </c>
      <c r="G41" s="92">
        <f>'06'!F37</f>
        <v>49.099999999999994</v>
      </c>
      <c r="H41" s="92">
        <f>'07'!F37</f>
        <v>0</v>
      </c>
      <c r="I41" s="92">
        <f>'08'!F37</f>
        <v>0</v>
      </c>
      <c r="J41" s="92">
        <f>'09'!F37</f>
        <v>0</v>
      </c>
      <c r="K41" s="92">
        <f>'10'!F37</f>
        <v>0</v>
      </c>
      <c r="L41" s="92">
        <f>'11'!F37</f>
        <v>0</v>
      </c>
      <c r="M41" s="92">
        <f>'12'!F37</f>
        <v>22.6</v>
      </c>
      <c r="N41" s="92">
        <f>'13'!F37</f>
        <v>2.4000000000000004</v>
      </c>
      <c r="O41" s="92">
        <f>'14'!F37</f>
        <v>0</v>
      </c>
      <c r="P41" s="92">
        <f>'15'!F37</f>
        <v>52.199999999999996</v>
      </c>
      <c r="Q41" s="92">
        <f>'16'!F37</f>
        <v>113.2</v>
      </c>
      <c r="R41" s="92">
        <f>'17'!F37</f>
        <v>0.5</v>
      </c>
      <c r="S41" s="92">
        <f>'18'!F37</f>
        <v>0</v>
      </c>
      <c r="T41" s="92">
        <f>'19'!F37</f>
        <v>0</v>
      </c>
      <c r="U41" s="92">
        <f>'20'!F37</f>
        <v>25</v>
      </c>
      <c r="V41" s="92">
        <f>'21'!F37</f>
        <v>65.599999999999994</v>
      </c>
      <c r="W41" s="92">
        <f>'22'!F37</f>
        <v>1.5999999999999999</v>
      </c>
      <c r="X41" s="92">
        <f>'23'!F37</f>
        <v>0.8</v>
      </c>
      <c r="Y41" s="92">
        <f>'24'!F37</f>
        <v>0</v>
      </c>
      <c r="Z41" s="92">
        <f>'25'!F37</f>
        <v>13.4</v>
      </c>
      <c r="AA41" s="92">
        <f>'26'!F37</f>
        <v>38.4</v>
      </c>
      <c r="AB41" s="92">
        <f>'27'!F37</f>
        <v>0.4</v>
      </c>
      <c r="AC41" s="92">
        <f>'28'!F37</f>
        <v>37.20000000000001</v>
      </c>
      <c r="AD41" s="92">
        <f t="shared" si="2"/>
        <v>477.69999999999993</v>
      </c>
      <c r="AE41" s="13"/>
      <c r="AG41" s="14"/>
      <c r="AH41" s="17"/>
    </row>
    <row r="42" spans="1:34" x14ac:dyDescent="0.2">
      <c r="A42" s="16" t="s">
        <v>33</v>
      </c>
      <c r="B42" s="92">
        <f>'01'!F38</f>
        <v>0</v>
      </c>
      <c r="C42" s="92">
        <f>'02'!F38</f>
        <v>0.1</v>
      </c>
      <c r="D42" s="92">
        <f>'03'!F38</f>
        <v>0</v>
      </c>
      <c r="E42" s="92">
        <f>'04'!F38</f>
        <v>51.4</v>
      </c>
      <c r="F42" s="92">
        <f>'05'!F38</f>
        <v>0</v>
      </c>
      <c r="G42" s="92">
        <f>'06'!F38</f>
        <v>41.9</v>
      </c>
      <c r="H42" s="92">
        <f>'07'!F38</f>
        <v>0</v>
      </c>
      <c r="I42" s="92">
        <f>'08'!F38</f>
        <v>0</v>
      </c>
      <c r="J42" s="92">
        <f>'09'!F38</f>
        <v>0</v>
      </c>
      <c r="K42" s="92">
        <f>'10'!F38</f>
        <v>0</v>
      </c>
      <c r="L42" s="92">
        <f>'11'!F38</f>
        <v>0</v>
      </c>
      <c r="M42" s="92">
        <f>'12'!F38</f>
        <v>5.6</v>
      </c>
      <c r="N42" s="92">
        <f>'13'!F38</f>
        <v>3</v>
      </c>
      <c r="O42" s="92">
        <f>'14'!F38</f>
        <v>0</v>
      </c>
      <c r="P42" s="92">
        <f>'15'!F38</f>
        <v>36.799999999999997</v>
      </c>
      <c r="Q42" s="92">
        <f>'16'!F38</f>
        <v>110.19999999999999</v>
      </c>
      <c r="R42" s="92">
        <f>'17'!F38</f>
        <v>0</v>
      </c>
      <c r="S42" s="92">
        <f>'18'!F38</f>
        <v>1.8</v>
      </c>
      <c r="T42" s="92">
        <f>'19'!F38</f>
        <v>0</v>
      </c>
      <c r="U42" s="92">
        <f>'20'!F38</f>
        <v>29.799999999999997</v>
      </c>
      <c r="V42" s="92">
        <f>'21'!F38</f>
        <v>38.6</v>
      </c>
      <c r="W42" s="92">
        <f>'22'!F38</f>
        <v>8.6</v>
      </c>
      <c r="X42" s="92">
        <f>'23'!F38</f>
        <v>2.6</v>
      </c>
      <c r="Y42" s="92">
        <f>'24'!F38</f>
        <v>0.6</v>
      </c>
      <c r="Z42" s="92">
        <f>'25'!F38</f>
        <v>11.2</v>
      </c>
      <c r="AA42" s="92">
        <f>'26'!F38</f>
        <v>54.8</v>
      </c>
      <c r="AB42" s="92">
        <f>'27'!F38</f>
        <v>0.4</v>
      </c>
      <c r="AC42" s="92">
        <f>'28'!F38</f>
        <v>19.400000000000002</v>
      </c>
      <c r="AD42" s="92">
        <f t="shared" si="2"/>
        <v>416.80000000000007</v>
      </c>
      <c r="AE42" s="13"/>
      <c r="AG42" s="14"/>
      <c r="AH42" s="17"/>
    </row>
    <row r="43" spans="1:34" x14ac:dyDescent="0.2">
      <c r="A43" s="16" t="s">
        <v>34</v>
      </c>
      <c r="B43" s="92">
        <f>'01'!F39</f>
        <v>0</v>
      </c>
      <c r="C43" s="92">
        <f>'02'!F39</f>
        <v>2</v>
      </c>
      <c r="D43" s="92">
        <f>'03'!F39</f>
        <v>17.299999999999997</v>
      </c>
      <c r="E43" s="92">
        <f>'04'!F39</f>
        <v>84.6</v>
      </c>
      <c r="F43" s="92">
        <f>'05'!F39</f>
        <v>0</v>
      </c>
      <c r="G43" s="92">
        <f>'06'!F39</f>
        <v>31.5</v>
      </c>
      <c r="H43" s="92">
        <f>'07'!F39</f>
        <v>0</v>
      </c>
      <c r="I43" s="92">
        <f>'08'!F39</f>
        <v>0</v>
      </c>
      <c r="J43" s="92">
        <f>'09'!F39</f>
        <v>0</v>
      </c>
      <c r="K43" s="92">
        <f>'10'!F39</f>
        <v>0</v>
      </c>
      <c r="L43" s="92">
        <f>'11'!F39</f>
        <v>0</v>
      </c>
      <c r="M43" s="92">
        <f>'12'!F39</f>
        <v>24.2</v>
      </c>
      <c r="N43" s="92">
        <f>'13'!F39</f>
        <v>9.9</v>
      </c>
      <c r="O43" s="92">
        <f>'14'!F39</f>
        <v>0.4</v>
      </c>
      <c r="P43" s="92">
        <f>'15'!F39</f>
        <v>46.6</v>
      </c>
      <c r="Q43" s="92">
        <f>'16'!F39</f>
        <v>65.900000000000006</v>
      </c>
      <c r="R43" s="92">
        <f>'17'!F39</f>
        <v>1.7</v>
      </c>
      <c r="S43" s="92">
        <f>'18'!F39</f>
        <v>0</v>
      </c>
      <c r="T43" s="92">
        <f>'19'!F39</f>
        <v>0</v>
      </c>
      <c r="U43" s="92">
        <f>'20'!F39</f>
        <v>34.9</v>
      </c>
      <c r="V43" s="92">
        <f>'21'!F39</f>
        <v>29.400000000000002</v>
      </c>
      <c r="W43" s="92">
        <f>'22'!F39</f>
        <v>9.4</v>
      </c>
      <c r="X43" s="92">
        <f>'23'!F39</f>
        <v>1.2</v>
      </c>
      <c r="Y43" s="92">
        <f>'24'!F39</f>
        <v>0.2</v>
      </c>
      <c r="Z43" s="92">
        <f>'25'!F39</f>
        <v>19.2</v>
      </c>
      <c r="AA43" s="92">
        <f>'26'!F39</f>
        <v>26.6</v>
      </c>
      <c r="AB43" s="92">
        <f>'27'!F39</f>
        <v>7</v>
      </c>
      <c r="AC43" s="92">
        <f>'28'!F39</f>
        <v>16.600000000000001</v>
      </c>
      <c r="AD43" s="92">
        <f t="shared" si="2"/>
        <v>428.59999999999991</v>
      </c>
      <c r="AE43" s="13"/>
      <c r="AG43" s="14"/>
      <c r="AH43" s="17"/>
    </row>
    <row r="44" spans="1:34" x14ac:dyDescent="0.2">
      <c r="A44" s="16" t="s">
        <v>86</v>
      </c>
      <c r="B44" s="92">
        <f>'01'!F40</f>
        <v>0</v>
      </c>
      <c r="C44" s="92">
        <f>'02'!F40</f>
        <v>0</v>
      </c>
      <c r="D44" s="92">
        <f>'03'!F40</f>
        <v>0.3</v>
      </c>
      <c r="E44" s="92">
        <f>'04'!F40</f>
        <v>83.5</v>
      </c>
      <c r="F44" s="92">
        <f>'05'!F40</f>
        <v>0</v>
      </c>
      <c r="G44" s="92">
        <f>'06'!F40</f>
        <v>42.5</v>
      </c>
      <c r="H44" s="92">
        <f>'07'!F40</f>
        <v>0</v>
      </c>
      <c r="I44" s="92">
        <f>'08'!F40</f>
        <v>0</v>
      </c>
      <c r="J44" s="92">
        <f>'09'!F40</f>
        <v>0</v>
      </c>
      <c r="K44" s="92">
        <f>'10'!F40</f>
        <v>0</v>
      </c>
      <c r="L44" s="92">
        <f>'11'!F40</f>
        <v>0</v>
      </c>
      <c r="M44" s="92">
        <f>'12'!F40</f>
        <v>22.5</v>
      </c>
      <c r="N44" s="92">
        <f>'13'!F40</f>
        <v>1.9</v>
      </c>
      <c r="O44" s="92">
        <f>'14'!F40</f>
        <v>0</v>
      </c>
      <c r="P44" s="92">
        <f>'15'!F40</f>
        <v>48.599999999999994</v>
      </c>
      <c r="Q44" s="92">
        <f>'16'!F40</f>
        <v>70.899999999999991</v>
      </c>
      <c r="R44" s="92">
        <f>'17'!F40</f>
        <v>0.3</v>
      </c>
      <c r="S44" s="92">
        <f>'18'!F40</f>
        <v>0</v>
      </c>
      <c r="T44" s="92">
        <f>'19'!F40</f>
        <v>0</v>
      </c>
      <c r="U44" s="92">
        <f>'20'!F40</f>
        <v>39.799999999999997</v>
      </c>
      <c r="V44" s="92">
        <f>'21'!F40</f>
        <v>43.599999999999994</v>
      </c>
      <c r="W44" s="92">
        <f>'22'!F40</f>
        <v>10.5</v>
      </c>
      <c r="X44" s="92">
        <f>'23'!F40</f>
        <v>0.2</v>
      </c>
      <c r="Y44" s="92">
        <f>'24'!F40</f>
        <v>0.1</v>
      </c>
      <c r="Z44" s="92">
        <f>'25'!F40</f>
        <v>9.1999999999999993</v>
      </c>
      <c r="AA44" s="92">
        <f>'26'!F40</f>
        <v>36.799999999999997</v>
      </c>
      <c r="AB44" s="92">
        <f>'27'!F40</f>
        <v>0.2</v>
      </c>
      <c r="AC44" s="92">
        <f>'28'!F40</f>
        <v>33.600000000000009</v>
      </c>
      <c r="AD44" s="92">
        <f t="shared" si="2"/>
        <v>444.5</v>
      </c>
      <c r="AE44" s="13"/>
      <c r="AG44" s="14"/>
      <c r="AH44" s="17"/>
    </row>
    <row r="45" spans="1:34" x14ac:dyDescent="0.2">
      <c r="A45" s="18" t="s">
        <v>35</v>
      </c>
      <c r="B45" s="19">
        <f>AVERAGE(B36:B44)</f>
        <v>0</v>
      </c>
      <c r="C45" s="19">
        <f t="shared" ref="C45:AC45" si="3">AVERAGE(C36:C44)</f>
        <v>0.52222222222222225</v>
      </c>
      <c r="D45" s="19">
        <f t="shared" si="3"/>
        <v>2.3777777777777778</v>
      </c>
      <c r="E45" s="19">
        <f t="shared" si="3"/>
        <v>61.392222222222216</v>
      </c>
      <c r="F45" s="19">
        <f t="shared" si="3"/>
        <v>0</v>
      </c>
      <c r="G45" s="19">
        <f t="shared" si="3"/>
        <v>42.288888888888891</v>
      </c>
      <c r="H45" s="19">
        <f t="shared" si="3"/>
        <v>0</v>
      </c>
      <c r="I45" s="19">
        <f t="shared" si="3"/>
        <v>0</v>
      </c>
      <c r="J45" s="19">
        <f t="shared" si="3"/>
        <v>0</v>
      </c>
      <c r="K45" s="19">
        <f t="shared" si="3"/>
        <v>0</v>
      </c>
      <c r="L45" s="19">
        <f t="shared" si="3"/>
        <v>0</v>
      </c>
      <c r="M45" s="19">
        <f t="shared" si="3"/>
        <v>23.555555555555554</v>
      </c>
      <c r="N45" s="19">
        <f t="shared" si="3"/>
        <v>3.1888888888888882</v>
      </c>
      <c r="O45" s="122">
        <f t="shared" si="3"/>
        <v>4.4444444444444446E-2</v>
      </c>
      <c r="P45" s="19">
        <f t="shared" si="3"/>
        <v>44.166666666666664</v>
      </c>
      <c r="Q45" s="19">
        <f t="shared" si="3"/>
        <v>84.577777777777783</v>
      </c>
      <c r="R45" s="19">
        <f t="shared" si="3"/>
        <v>0.52222222222222225</v>
      </c>
      <c r="S45" s="19">
        <f t="shared" si="3"/>
        <v>0.47777777777777775</v>
      </c>
      <c r="T45" s="19">
        <f t="shared" si="3"/>
        <v>0</v>
      </c>
      <c r="U45" s="19">
        <f t="shared" si="3"/>
        <v>35.444444444444443</v>
      </c>
      <c r="V45" s="19">
        <f t="shared" si="3"/>
        <v>46.800000000000004</v>
      </c>
      <c r="W45" s="19">
        <f t="shared" si="3"/>
        <v>7.0888888888888895</v>
      </c>
      <c r="X45" s="19">
        <f t="shared" si="3"/>
        <v>1.5444444444444443</v>
      </c>
      <c r="Y45" s="19">
        <f t="shared" si="3"/>
        <v>0.46666666666666667</v>
      </c>
      <c r="Z45" s="19">
        <f t="shared" si="3"/>
        <v>14.355555555555558</v>
      </c>
      <c r="AA45" s="19">
        <f t="shared" si="3"/>
        <v>38.888888888888886</v>
      </c>
      <c r="AB45" s="19">
        <f t="shared" si="3"/>
        <v>2.2888888888888888</v>
      </c>
      <c r="AC45" s="19">
        <f t="shared" si="3"/>
        <v>28.388888888888889</v>
      </c>
      <c r="AD45" s="19">
        <f>AVERAGE(AD36:AD44)</f>
        <v>438.38111111111107</v>
      </c>
      <c r="AE45" s="13"/>
      <c r="AG45" s="14"/>
      <c r="AH45" s="14"/>
    </row>
    <row r="46" spans="1:34" x14ac:dyDescent="0.2">
      <c r="A46" s="22" t="s">
        <v>36</v>
      </c>
      <c r="B46" s="23">
        <f>AVERAGE(B36:B44,B32:B34,B29:B30,B16:B27,B8:B14)</f>
        <v>0</v>
      </c>
      <c r="C46" s="23">
        <f t="shared" ref="C46:AC46" si="4">AVERAGE(C36:C44,C32:C34,C29:C30,C16:C27,C8:C14)</f>
        <v>1.3212121212121213</v>
      </c>
      <c r="D46" s="23">
        <f t="shared" si="4"/>
        <v>0.73030303030303023</v>
      </c>
      <c r="E46" s="23">
        <f t="shared" si="4"/>
        <v>48.295151515151517</v>
      </c>
      <c r="F46" s="23">
        <f t="shared" si="4"/>
        <v>0</v>
      </c>
      <c r="G46" s="23">
        <f t="shared" si="4"/>
        <v>46.721212121212119</v>
      </c>
      <c r="H46" s="23">
        <f t="shared" si="4"/>
        <v>0</v>
      </c>
      <c r="I46" s="23">
        <f t="shared" si="4"/>
        <v>0</v>
      </c>
      <c r="J46" s="23">
        <f t="shared" si="4"/>
        <v>0</v>
      </c>
      <c r="K46" s="23">
        <f t="shared" si="4"/>
        <v>0</v>
      </c>
      <c r="L46" s="23">
        <f t="shared" si="4"/>
        <v>0</v>
      </c>
      <c r="M46" s="23">
        <f t="shared" si="4"/>
        <v>15.266666666666667</v>
      </c>
      <c r="N46" s="23">
        <f t="shared" si="4"/>
        <v>3.4484848484848478</v>
      </c>
      <c r="O46" s="121">
        <f t="shared" si="4"/>
        <v>2.121212121212121E-2</v>
      </c>
      <c r="P46" s="23">
        <f t="shared" si="4"/>
        <v>32.500000000000007</v>
      </c>
      <c r="Q46" s="23">
        <f t="shared" si="4"/>
        <v>72.945454545454552</v>
      </c>
      <c r="R46" s="23">
        <f t="shared" si="4"/>
        <v>0.52727272727272734</v>
      </c>
      <c r="S46" s="23">
        <f t="shared" si="4"/>
        <v>0.48787878787878791</v>
      </c>
      <c r="T46" s="23">
        <f t="shared" si="4"/>
        <v>0</v>
      </c>
      <c r="U46" s="23">
        <f t="shared" si="4"/>
        <v>22.275757575757577</v>
      </c>
      <c r="V46" s="23">
        <f t="shared" si="4"/>
        <v>33.254545454545465</v>
      </c>
      <c r="W46" s="23">
        <f t="shared" si="4"/>
        <v>11.045454545454549</v>
      </c>
      <c r="X46" s="23">
        <f t="shared" si="4"/>
        <v>1.9878787878787882</v>
      </c>
      <c r="Y46" s="23">
        <f t="shared" si="4"/>
        <v>2.9999999999999996</v>
      </c>
      <c r="Z46" s="23">
        <f t="shared" si="4"/>
        <v>16.136363636363637</v>
      </c>
      <c r="AA46" s="23">
        <f t="shared" si="4"/>
        <v>37.869696969696975</v>
      </c>
      <c r="AB46" s="23">
        <f t="shared" si="4"/>
        <v>7.5696969696969711</v>
      </c>
      <c r="AC46" s="23">
        <f t="shared" si="4"/>
        <v>19.632121212121213</v>
      </c>
      <c r="AD46" s="109">
        <f>SUM(B46:AC46)</f>
        <v>375.03636363636366</v>
      </c>
      <c r="AE46" s="13"/>
      <c r="AG46" s="24"/>
      <c r="AH46" s="25"/>
    </row>
    <row r="47" spans="1:34" x14ac:dyDescent="0.2">
      <c r="A47" s="86" t="s">
        <v>37</v>
      </c>
      <c r="B47" s="26"/>
      <c r="C47" s="26"/>
      <c r="D47" s="26"/>
      <c r="E47" s="26">
        <v>39</v>
      </c>
      <c r="F47" s="26"/>
      <c r="G47" s="26">
        <v>44</v>
      </c>
      <c r="H47" s="26">
        <v>2</v>
      </c>
      <c r="I47" s="26"/>
      <c r="J47" s="26"/>
      <c r="K47" s="26"/>
      <c r="L47" s="26"/>
      <c r="M47" s="141">
        <v>43511</v>
      </c>
      <c r="N47" s="26">
        <v>3</v>
      </c>
      <c r="O47" s="26"/>
      <c r="P47" s="26">
        <v>18</v>
      </c>
      <c r="Q47" s="26">
        <v>38</v>
      </c>
      <c r="R47" s="26"/>
      <c r="S47" s="26"/>
      <c r="T47" s="108"/>
      <c r="U47" s="111">
        <v>24</v>
      </c>
      <c r="V47" s="110">
        <v>47</v>
      </c>
      <c r="W47" s="110">
        <v>11</v>
      </c>
      <c r="X47" s="110"/>
      <c r="Y47" s="110">
        <v>1</v>
      </c>
      <c r="Z47" s="110">
        <v>4</v>
      </c>
      <c r="AA47" s="110">
        <v>45</v>
      </c>
      <c r="AB47" s="110">
        <v>1</v>
      </c>
      <c r="AC47" s="110">
        <v>8</v>
      </c>
      <c r="AD47" s="110">
        <f>SUM(B47:AC47)</f>
        <v>43796</v>
      </c>
      <c r="AE47" s="13"/>
      <c r="AG47" s="27"/>
      <c r="AH47" s="25"/>
    </row>
    <row r="48" spans="1:34" ht="15.75" x14ac:dyDescent="0.25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</row>
    <row r="49" spans="1:32" x14ac:dyDescent="0.2">
      <c r="A49" s="129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</row>
    <row r="51" spans="1:32" x14ac:dyDescent="0.2">
      <c r="T51" s="85"/>
    </row>
    <row r="52" spans="1:32" x14ac:dyDescent="0.2">
      <c r="S52" s="35"/>
      <c r="T52" s="35"/>
      <c r="U52" s="35"/>
      <c r="V52" s="35"/>
      <c r="W52" s="35"/>
      <c r="AE52" s="29"/>
      <c r="AF52" s="29"/>
    </row>
    <row r="53" spans="1:32" x14ac:dyDescent="0.2">
      <c r="AD53" s="30"/>
      <c r="AE53" s="30"/>
      <c r="AF53" s="29"/>
    </row>
    <row r="54" spans="1:32" x14ac:dyDescent="0.2">
      <c r="AD54" s="31"/>
      <c r="AE54" s="32"/>
      <c r="AF54" s="29"/>
    </row>
    <row r="55" spans="1:32" x14ac:dyDescent="0.2">
      <c r="AD55" s="31"/>
      <c r="AE55" s="32"/>
      <c r="AF55" s="29"/>
    </row>
    <row r="56" spans="1:32" x14ac:dyDescent="0.2">
      <c r="AD56" s="31"/>
      <c r="AE56" s="32"/>
      <c r="AF56" s="29"/>
    </row>
    <row r="57" spans="1:32" x14ac:dyDescent="0.2">
      <c r="AD57" s="31"/>
      <c r="AE57" s="32"/>
      <c r="AF57" s="29"/>
    </row>
    <row r="58" spans="1:32" x14ac:dyDescent="0.2">
      <c r="AD58" s="31"/>
      <c r="AE58" s="32"/>
      <c r="AF58" s="29"/>
    </row>
    <row r="59" spans="1:32" x14ac:dyDescent="0.2">
      <c r="AD59" s="31"/>
      <c r="AE59" s="32"/>
      <c r="AF59" s="29"/>
    </row>
    <row r="60" spans="1:32" x14ac:dyDescent="0.2">
      <c r="AD60" s="33"/>
      <c r="AE60" s="30"/>
      <c r="AF60" s="29"/>
    </row>
    <row r="61" spans="1:32" x14ac:dyDescent="0.2">
      <c r="AD61" s="33"/>
      <c r="AE61" s="30"/>
      <c r="AF61" s="29"/>
    </row>
    <row r="62" spans="1:32" x14ac:dyDescent="0.2">
      <c r="AD62" s="31"/>
      <c r="AE62" s="32"/>
      <c r="AF62" s="29"/>
    </row>
    <row r="63" spans="1:32" x14ac:dyDescent="0.2">
      <c r="AD63" s="31"/>
      <c r="AE63" s="32"/>
      <c r="AF63" s="29"/>
    </row>
    <row r="64" spans="1:32" x14ac:dyDescent="0.2">
      <c r="AD64" s="31"/>
      <c r="AE64" s="32"/>
      <c r="AF64" s="29"/>
    </row>
    <row r="65" spans="30:32" x14ac:dyDescent="0.2">
      <c r="AD65" s="31"/>
      <c r="AE65" s="32"/>
      <c r="AF65" s="29"/>
    </row>
    <row r="66" spans="30:32" x14ac:dyDescent="0.2">
      <c r="AD66" s="31"/>
      <c r="AE66" s="32"/>
      <c r="AF66" s="29"/>
    </row>
    <row r="67" spans="30:32" x14ac:dyDescent="0.2">
      <c r="AD67" s="31"/>
      <c r="AE67" s="32"/>
      <c r="AF67" s="29"/>
    </row>
    <row r="68" spans="30:32" x14ac:dyDescent="0.2">
      <c r="AD68" s="31"/>
      <c r="AE68" s="32"/>
      <c r="AF68" s="29"/>
    </row>
    <row r="69" spans="30:32" x14ac:dyDescent="0.2">
      <c r="AD69" s="31"/>
      <c r="AE69" s="32"/>
      <c r="AF69" s="29"/>
    </row>
    <row r="70" spans="30:32" x14ac:dyDescent="0.2">
      <c r="AD70" s="31"/>
      <c r="AE70" s="32"/>
      <c r="AF70" s="29"/>
    </row>
    <row r="71" spans="30:32" x14ac:dyDescent="0.2">
      <c r="AD71" s="31"/>
      <c r="AE71" s="32"/>
      <c r="AF71" s="29"/>
    </row>
    <row r="72" spans="30:32" x14ac:dyDescent="0.2">
      <c r="AD72" s="31"/>
      <c r="AE72" s="32"/>
      <c r="AF72" s="29"/>
    </row>
    <row r="73" spans="30:32" x14ac:dyDescent="0.2">
      <c r="AD73" s="33"/>
      <c r="AE73" s="30"/>
      <c r="AF73" s="29"/>
    </row>
    <row r="74" spans="30:32" x14ac:dyDescent="0.2">
      <c r="AD74" s="31"/>
      <c r="AE74" s="32"/>
      <c r="AF74" s="29"/>
    </row>
    <row r="75" spans="30:32" x14ac:dyDescent="0.2">
      <c r="AD75" s="31"/>
      <c r="AE75" s="32"/>
      <c r="AF75" s="29"/>
    </row>
    <row r="76" spans="30:32" x14ac:dyDescent="0.2">
      <c r="AD76" s="33"/>
      <c r="AE76" s="30"/>
      <c r="AF76" s="29"/>
    </row>
    <row r="77" spans="30:32" x14ac:dyDescent="0.2">
      <c r="AD77" s="31"/>
      <c r="AE77" s="32"/>
      <c r="AF77" s="29"/>
    </row>
    <row r="78" spans="30:32" x14ac:dyDescent="0.2">
      <c r="AD78" s="31"/>
      <c r="AE78" s="32"/>
      <c r="AF78" s="29"/>
    </row>
    <row r="79" spans="30:32" x14ac:dyDescent="0.2">
      <c r="AD79" s="31"/>
      <c r="AE79" s="32"/>
      <c r="AF79" s="29"/>
    </row>
    <row r="80" spans="30:32" x14ac:dyDescent="0.2">
      <c r="AD80" s="33"/>
      <c r="AE80" s="30"/>
      <c r="AF80" s="29"/>
    </row>
    <row r="81" spans="30:32" x14ac:dyDescent="0.2">
      <c r="AD81" s="31"/>
      <c r="AE81" s="32"/>
      <c r="AF81" s="29"/>
    </row>
    <row r="82" spans="30:32" x14ac:dyDescent="0.2">
      <c r="AD82" s="31"/>
      <c r="AE82" s="32"/>
      <c r="AF82" s="29"/>
    </row>
    <row r="83" spans="30:32" x14ac:dyDescent="0.2">
      <c r="AD83" s="31"/>
      <c r="AE83" s="32"/>
      <c r="AF83" s="29"/>
    </row>
    <row r="84" spans="30:32" x14ac:dyDescent="0.2">
      <c r="AD84" s="31"/>
      <c r="AE84" s="32"/>
      <c r="AF84" s="29"/>
    </row>
    <row r="85" spans="30:32" x14ac:dyDescent="0.2">
      <c r="AD85" s="31"/>
      <c r="AE85" s="32"/>
      <c r="AF85" s="29"/>
    </row>
    <row r="86" spans="30:32" x14ac:dyDescent="0.2">
      <c r="AD86" s="31"/>
      <c r="AE86" s="32"/>
      <c r="AF86" s="29"/>
    </row>
    <row r="87" spans="30:32" x14ac:dyDescent="0.2">
      <c r="AD87" s="31"/>
      <c r="AE87" s="32"/>
      <c r="AF87" s="29"/>
    </row>
    <row r="88" spans="30:32" x14ac:dyDescent="0.2">
      <c r="AD88" s="31"/>
      <c r="AE88" s="32"/>
      <c r="AF88" s="29"/>
    </row>
    <row r="89" spans="30:32" x14ac:dyDescent="0.2">
      <c r="AD89" s="33"/>
      <c r="AE89" s="34"/>
      <c r="AF89" s="29"/>
    </row>
    <row r="90" spans="30:32" x14ac:dyDescent="0.2">
      <c r="AD90" s="33"/>
      <c r="AE90" s="34"/>
      <c r="AF90" s="29"/>
    </row>
    <row r="91" spans="30:32" x14ac:dyDescent="0.2">
      <c r="AE91" s="29"/>
      <c r="AF91" s="29"/>
    </row>
    <row r="92" spans="30:32" x14ac:dyDescent="0.2">
      <c r="AE92" s="29"/>
      <c r="AF92" s="29"/>
    </row>
    <row r="93" spans="30:32" x14ac:dyDescent="0.2">
      <c r="AE93" s="29"/>
      <c r="AF93" s="29"/>
    </row>
  </sheetData>
  <mergeCells count="7">
    <mergeCell ref="AG6:AH6"/>
    <mergeCell ref="A48:AD48"/>
    <mergeCell ref="A49:AD49"/>
    <mergeCell ref="A1:AD1"/>
    <mergeCell ref="A2:AD2"/>
    <mergeCell ref="A3:AD3"/>
    <mergeCell ref="A5:AD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0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26" sqref="G2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104</v>
      </c>
      <c r="B1" s="128"/>
      <c r="C1" s="128"/>
      <c r="D1" s="128"/>
      <c r="E1" s="128"/>
      <c r="F1" s="128"/>
    </row>
    <row r="2" spans="1:18" x14ac:dyDescent="0.2">
      <c r="A2" s="48"/>
      <c r="B2" s="6"/>
    </row>
    <row r="3" spans="1:18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37"/>
      <c r="K3" s="34"/>
      <c r="L3" s="34"/>
      <c r="M3" s="34"/>
      <c r="N3" s="34"/>
      <c r="O3" s="37"/>
      <c r="P3" s="37"/>
      <c r="Q3" s="37"/>
      <c r="R3" s="37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0" si="0">B4+C4+D4+E4</f>
        <v>0</v>
      </c>
      <c r="J4" s="37"/>
      <c r="K4" s="40"/>
      <c r="L4" s="40"/>
      <c r="M4" s="40"/>
      <c r="N4" s="40"/>
      <c r="O4" s="37"/>
      <c r="P4" s="37"/>
      <c r="Q4" s="37"/>
      <c r="R4" s="37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7"/>
      <c r="K5" s="40"/>
      <c r="L5" s="40"/>
      <c r="M5" s="40"/>
      <c r="N5" s="40"/>
      <c r="O5" s="37"/>
      <c r="P5" s="37"/>
      <c r="Q5" s="37"/>
      <c r="R5" s="37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29"/>
      <c r="K6" s="40"/>
      <c r="L6" s="40"/>
      <c r="M6" s="40"/>
      <c r="N6" s="40"/>
      <c r="O6" s="29"/>
      <c r="P6" s="29"/>
      <c r="Q6" s="29"/>
      <c r="R6" s="29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2"/>
      <c r="H7" s="36"/>
      <c r="J7" s="37"/>
      <c r="K7" s="40"/>
      <c r="L7" s="40"/>
      <c r="M7" s="40"/>
      <c r="N7" s="40"/>
      <c r="O7" s="37"/>
      <c r="P7" s="37"/>
      <c r="Q7" s="37"/>
      <c r="R7" s="37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2"/>
      <c r="H8" s="36"/>
      <c r="J8" s="37"/>
      <c r="K8" s="40"/>
      <c r="L8" s="40"/>
      <c r="M8" s="40"/>
      <c r="N8" s="40"/>
      <c r="O8" s="37"/>
      <c r="P8" s="37"/>
      <c r="Q8" s="37"/>
      <c r="R8" s="37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2"/>
      <c r="H9" s="36"/>
      <c r="J9" s="37"/>
      <c r="K9" s="40"/>
      <c r="L9" s="40"/>
      <c r="M9" s="40"/>
      <c r="N9" s="40"/>
      <c r="O9" s="37"/>
      <c r="P9" s="37"/>
      <c r="Q9" s="37"/>
      <c r="R9" s="37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2"/>
      <c r="H10" s="36"/>
      <c r="J10" s="37"/>
      <c r="K10" s="40"/>
      <c r="L10" s="40"/>
      <c r="M10" s="40"/>
      <c r="N10" s="40"/>
      <c r="O10" s="37"/>
      <c r="P10" s="37"/>
      <c r="Q10" s="37"/>
      <c r="R10" s="37"/>
    </row>
    <row r="11" spans="1:18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f>AVERAGE(E4:E10)</f>
        <v>0</v>
      </c>
      <c r="F11" s="42">
        <f>AVERAGE(F4:F10)</f>
        <v>0</v>
      </c>
      <c r="G11" s="60"/>
      <c r="H11" s="36"/>
      <c r="J11" s="37"/>
      <c r="K11" s="40"/>
      <c r="L11" s="40"/>
      <c r="M11" s="40"/>
      <c r="N11" s="61"/>
      <c r="O11" s="37"/>
      <c r="P11" s="37"/>
      <c r="Q11" s="37"/>
      <c r="R11" s="37"/>
    </row>
    <row r="12" spans="1:18" x14ac:dyDescent="0.2">
      <c r="A12" s="16" t="s">
        <v>10</v>
      </c>
      <c r="B12" s="12">
        <v>0</v>
      </c>
      <c r="C12" s="12">
        <v>0</v>
      </c>
      <c r="D12" s="12">
        <v>0</v>
      </c>
      <c r="E12" s="12">
        <v>0</v>
      </c>
      <c r="F12" s="12">
        <f t="shared" ref="F12:F21" si="1">B12+C12+D12+E12</f>
        <v>0</v>
      </c>
      <c r="G12" s="62"/>
      <c r="H12" s="36"/>
      <c r="J12" s="37"/>
      <c r="K12" s="40"/>
      <c r="L12" s="40"/>
      <c r="M12" s="40"/>
      <c r="N12" s="40"/>
      <c r="O12" s="37"/>
      <c r="P12" s="37"/>
      <c r="Q12" s="37"/>
      <c r="R12" s="37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si="1"/>
        <v>0</v>
      </c>
      <c r="G13" s="36"/>
      <c r="H13" s="36"/>
      <c r="J13" s="37"/>
      <c r="K13" s="40"/>
      <c r="L13" s="40"/>
      <c r="M13" s="40"/>
      <c r="N13" s="40"/>
      <c r="O13" s="37"/>
      <c r="P13" s="37"/>
      <c r="Q13" s="37"/>
      <c r="R13" s="37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6"/>
      <c r="H14" s="36"/>
      <c r="J14" s="37"/>
      <c r="K14" s="40"/>
      <c r="L14" s="40"/>
      <c r="M14" s="40"/>
      <c r="N14" s="40"/>
      <c r="O14" s="37"/>
      <c r="P14" s="37"/>
      <c r="Q14" s="37"/>
      <c r="R14" s="37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6"/>
      <c r="H15" s="36"/>
      <c r="J15" s="37"/>
      <c r="K15" s="40"/>
      <c r="L15" s="40"/>
      <c r="M15" s="40"/>
      <c r="N15" s="40"/>
      <c r="O15" s="37"/>
      <c r="P15" s="37"/>
      <c r="Q15" s="37"/>
      <c r="R15" s="37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6"/>
      <c r="H16" s="36"/>
      <c r="J16" s="37"/>
      <c r="K16" s="40"/>
      <c r="L16" s="40"/>
      <c r="M16" s="40"/>
      <c r="N16" s="40"/>
      <c r="O16" s="37"/>
      <c r="P16" s="37"/>
      <c r="Q16" s="37"/>
      <c r="R16" s="37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6"/>
      <c r="H17" s="36"/>
      <c r="J17" s="37"/>
      <c r="K17" s="40"/>
      <c r="L17" s="40"/>
      <c r="M17" s="40"/>
      <c r="N17" s="40"/>
      <c r="O17" s="37"/>
      <c r="P17" s="37"/>
      <c r="Q17" s="37"/>
      <c r="R17" s="37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6"/>
      <c r="H18" s="36"/>
      <c r="J18" s="37"/>
      <c r="K18" s="40"/>
      <c r="L18" s="40"/>
      <c r="M18" s="40"/>
      <c r="N18" s="40"/>
      <c r="O18" s="37"/>
      <c r="P18" s="37"/>
      <c r="Q18" s="37"/>
      <c r="R18" s="37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6"/>
      <c r="H19" s="36"/>
      <c r="J19" s="37"/>
      <c r="K19" s="40"/>
      <c r="L19" s="40"/>
      <c r="M19" s="40"/>
      <c r="N19" s="40"/>
      <c r="O19" s="37"/>
      <c r="P19" s="37"/>
      <c r="Q19" s="37"/>
      <c r="R19" s="37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6"/>
      <c r="H20" s="36"/>
      <c r="J20" s="37"/>
      <c r="K20" s="40"/>
      <c r="L20" s="40"/>
      <c r="M20" s="40"/>
      <c r="N20" s="40"/>
      <c r="O20" s="37"/>
      <c r="P20" s="37"/>
      <c r="Q20" s="37"/>
      <c r="R20" s="37"/>
    </row>
    <row r="21" spans="1:18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6"/>
      <c r="H21" s="36"/>
      <c r="J21" s="37"/>
      <c r="K21" s="40"/>
      <c r="L21" s="40"/>
      <c r="M21" s="40"/>
      <c r="N21" s="40"/>
      <c r="O21" s="37"/>
      <c r="P21" s="37"/>
      <c r="Q21" s="37"/>
      <c r="R21" s="37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>B22+C22+D22+E22</f>
        <v>0</v>
      </c>
      <c r="G22" s="36"/>
      <c r="H22" s="36"/>
      <c r="J22" s="37"/>
      <c r="K22" s="40"/>
      <c r="L22" s="40"/>
      <c r="M22" s="40"/>
      <c r="N22" s="40"/>
      <c r="O22" s="37"/>
      <c r="P22" s="37"/>
      <c r="Q22" s="37"/>
      <c r="R22" s="37"/>
    </row>
    <row r="23" spans="1:18" x14ac:dyDescent="0.2">
      <c r="A23" s="20" t="s">
        <v>93</v>
      </c>
      <c r="B23" s="12">
        <v>0</v>
      </c>
      <c r="C23" s="12">
        <v>0</v>
      </c>
      <c r="D23" s="12">
        <v>0</v>
      </c>
      <c r="E23" s="12">
        <v>0</v>
      </c>
      <c r="F23" s="12">
        <f>B23+C23+D23+E23</f>
        <v>0</v>
      </c>
      <c r="G23" s="36"/>
      <c r="H23" s="36"/>
      <c r="J23" s="37"/>
      <c r="K23" s="40"/>
      <c r="L23" s="40"/>
      <c r="M23" s="40"/>
      <c r="N23" s="40"/>
      <c r="O23" s="37"/>
      <c r="P23" s="37"/>
      <c r="Q23" s="37"/>
      <c r="R23" s="37"/>
    </row>
    <row r="24" spans="1:18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0</v>
      </c>
      <c r="E24" s="43">
        <f>AVERAGE(E12:E23)</f>
        <v>0</v>
      </c>
      <c r="F24" s="43">
        <f>AVERAGE(F12:F23)</f>
        <v>0</v>
      </c>
      <c r="H24" s="36"/>
      <c r="J24" s="37"/>
      <c r="K24" s="40"/>
      <c r="L24" s="40"/>
      <c r="M24" s="40"/>
      <c r="N24" s="40"/>
      <c r="O24" s="37"/>
      <c r="P24" s="37"/>
      <c r="Q24" s="37"/>
      <c r="R24" s="37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7"/>
      <c r="K25" s="40"/>
      <c r="L25" s="40"/>
      <c r="M25" s="40"/>
      <c r="N25" s="40"/>
      <c r="O25" s="37"/>
      <c r="P25" s="37"/>
      <c r="Q25" s="37"/>
      <c r="R25" s="37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7"/>
      <c r="K26" s="40"/>
      <c r="L26" s="40"/>
      <c r="M26" s="40"/>
      <c r="N26" s="40"/>
      <c r="O26" s="37"/>
      <c r="P26" s="37"/>
      <c r="Q26" s="37"/>
      <c r="R26" s="37"/>
    </row>
    <row r="27" spans="1:18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0</v>
      </c>
      <c r="F27" s="43">
        <f>AVERAGE(F25:F26)</f>
        <v>0</v>
      </c>
      <c r="J27" s="37"/>
      <c r="K27" s="40"/>
      <c r="L27" s="40"/>
      <c r="M27" s="40"/>
      <c r="N27" s="40"/>
      <c r="O27" s="37"/>
      <c r="P27" s="37"/>
      <c r="Q27" s="37"/>
      <c r="R27" s="37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7"/>
      <c r="K28" s="40"/>
      <c r="L28" s="40"/>
      <c r="M28" s="40"/>
      <c r="N28" s="40"/>
      <c r="O28" s="37"/>
      <c r="P28" s="37"/>
      <c r="Q28" s="37"/>
      <c r="R28" s="37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7"/>
      <c r="K29" s="40"/>
      <c r="L29" s="40"/>
      <c r="M29" s="40"/>
      <c r="N29" s="40"/>
      <c r="O29" s="37"/>
      <c r="P29" s="37"/>
      <c r="Q29" s="37"/>
      <c r="R29" s="37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7"/>
      <c r="K30" s="40"/>
      <c r="L30" s="40"/>
      <c r="M30" s="40"/>
      <c r="N30" s="40"/>
      <c r="O30" s="37"/>
      <c r="P30" s="37"/>
      <c r="Q30" s="37"/>
      <c r="R30" s="37"/>
    </row>
    <row r="31" spans="1:18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0</v>
      </c>
      <c r="F31" s="43">
        <f>AVERAGE(F28:F30)</f>
        <v>0</v>
      </c>
      <c r="J31" s="37"/>
      <c r="K31" s="40"/>
      <c r="L31" s="40"/>
      <c r="M31" s="40"/>
      <c r="N31" s="40"/>
      <c r="O31" s="37"/>
      <c r="P31" s="37"/>
      <c r="Q31" s="37"/>
      <c r="R31" s="37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7"/>
      <c r="K32" s="40"/>
      <c r="L32" s="40"/>
      <c r="M32" s="40"/>
      <c r="N32" s="40"/>
      <c r="O32" s="37"/>
      <c r="P32" s="37"/>
      <c r="Q32" s="37"/>
      <c r="R32" s="37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7"/>
      <c r="K33" s="40"/>
      <c r="L33" s="40"/>
      <c r="M33" s="40"/>
      <c r="N33" s="40"/>
      <c r="O33" s="37"/>
      <c r="P33" s="37"/>
      <c r="Q33" s="37"/>
      <c r="R33" s="3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7"/>
      <c r="K34" s="40"/>
      <c r="L34" s="40"/>
      <c r="M34" s="40"/>
      <c r="N34" s="40"/>
      <c r="O34" s="44"/>
      <c r="P34" s="44"/>
      <c r="Q34" s="44"/>
      <c r="R34" s="44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</v>
      </c>
      <c r="E41" s="43">
        <f>AVERAGE(E32:E40)</f>
        <v>0</v>
      </c>
      <c r="F41" s="43">
        <f>AVERAGE(F32:F40)</f>
        <v>0</v>
      </c>
    </row>
    <row r="42" spans="1:18" x14ac:dyDescent="0.2">
      <c r="A42" s="45" t="s">
        <v>36</v>
      </c>
      <c r="B42" s="46">
        <f>AVERAGE(B4:B10,B12:B23,B25:B26,B28:B30,B32:B40)</f>
        <v>0</v>
      </c>
      <c r="C42" s="46">
        <f>AVERAGE(C4:C10,C12:C23,C25:C26,C28:C30,C32:C40)</f>
        <v>0</v>
      </c>
      <c r="D42" s="46">
        <f>AVERAGE(D4:D10,D12:D23,D25:D26,D28:D30,D32:D40)</f>
        <v>0</v>
      </c>
      <c r="E42" s="46">
        <f>AVERAGE(E4:E10,E12:E23,E25:E26,E28:E30,E32:E40)</f>
        <v>0</v>
      </c>
      <c r="F42" s="46">
        <f>AVERAGE(F4:F10,F12:F23,F25:F26,F28:F30,F32:F40)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activeCell="O24" sqref="O2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8" t="s">
        <v>105</v>
      </c>
      <c r="B1" s="128"/>
      <c r="C1" s="128"/>
      <c r="D1" s="128"/>
      <c r="E1" s="128"/>
      <c r="F1" s="128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</row>
    <row r="2" spans="1:44" x14ac:dyDescent="0.2">
      <c r="A2" s="48"/>
      <c r="B2" s="6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</row>
    <row r="3" spans="1:44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  <c r="S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</row>
    <row r="4" spans="1:4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0" si="0">B4+C4+D4+E4</f>
        <v>0</v>
      </c>
      <c r="I4" s="37"/>
      <c r="J4" s="37"/>
      <c r="K4" s="40"/>
      <c r="L4" s="40"/>
      <c r="M4" s="40"/>
      <c r="N4" s="40"/>
      <c r="O4" s="37"/>
      <c r="P4" s="37"/>
      <c r="Q4" s="37"/>
      <c r="R4" s="37"/>
      <c r="S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</row>
    <row r="5" spans="1:4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7"/>
      <c r="J5" s="37"/>
      <c r="K5" s="40"/>
      <c r="L5" s="40"/>
      <c r="M5" s="40"/>
      <c r="N5" s="40"/>
      <c r="O5" s="37"/>
      <c r="P5" s="37"/>
      <c r="Q5" s="37"/>
      <c r="R5" s="37"/>
      <c r="S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</row>
    <row r="6" spans="1:4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29"/>
      <c r="J6" s="29"/>
      <c r="K6" s="40"/>
      <c r="L6" s="40"/>
      <c r="M6" s="40"/>
      <c r="N6" s="40"/>
      <c r="O6" s="29"/>
      <c r="P6" s="29"/>
      <c r="Q6" s="29"/>
      <c r="R6" s="29"/>
      <c r="S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</row>
    <row r="7" spans="1:4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2"/>
      <c r="H7" s="36"/>
      <c r="I7" s="37"/>
      <c r="J7" s="37"/>
      <c r="K7" s="40"/>
      <c r="L7" s="40"/>
      <c r="M7" s="40"/>
      <c r="N7" s="40"/>
      <c r="O7" s="37"/>
      <c r="P7" s="37"/>
      <c r="Q7" s="37"/>
      <c r="R7" s="37"/>
      <c r="S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</row>
    <row r="8" spans="1:4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7"/>
      <c r="J8" s="37"/>
      <c r="K8" s="40"/>
      <c r="L8" s="40"/>
      <c r="M8" s="40"/>
      <c r="N8" s="40"/>
      <c r="O8" s="37"/>
      <c r="P8" s="37"/>
      <c r="Q8" s="37"/>
      <c r="R8" s="37"/>
      <c r="S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</row>
    <row r="9" spans="1:4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7"/>
      <c r="J9" s="37"/>
      <c r="K9" s="40"/>
      <c r="L9" s="40"/>
      <c r="M9" s="40"/>
      <c r="N9" s="40"/>
      <c r="O9" s="37"/>
      <c r="P9" s="37"/>
      <c r="Q9" s="37"/>
      <c r="R9" s="37"/>
      <c r="S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</row>
    <row r="10" spans="1:4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7"/>
      <c r="J10" s="37"/>
      <c r="K10" s="40"/>
      <c r="L10" s="40"/>
      <c r="M10" s="40"/>
      <c r="N10" s="40"/>
      <c r="O10" s="37"/>
      <c r="P10" s="37"/>
      <c r="Q10" s="37"/>
      <c r="R10" s="37"/>
      <c r="S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</row>
    <row r="11" spans="1:44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f>AVERAGE(E4:E10)</f>
        <v>0</v>
      </c>
      <c r="F11" s="42">
        <f>AVERAGE(F4:F10)</f>
        <v>0</v>
      </c>
      <c r="G11" s="49"/>
      <c r="I11" s="37"/>
      <c r="J11" s="37"/>
      <c r="K11" s="40"/>
      <c r="L11" s="40"/>
      <c r="M11" s="40"/>
      <c r="N11" s="40"/>
      <c r="O11" s="37"/>
      <c r="P11" s="37"/>
      <c r="Q11" s="37"/>
      <c r="R11" s="37"/>
      <c r="S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</row>
    <row r="12" spans="1:44" x14ac:dyDescent="0.2">
      <c r="A12" s="16" t="s">
        <v>10</v>
      </c>
      <c r="B12" s="12">
        <v>0</v>
      </c>
      <c r="C12" s="12">
        <v>0</v>
      </c>
      <c r="D12" s="12">
        <v>0</v>
      </c>
      <c r="E12" s="12">
        <v>0</v>
      </c>
      <c r="F12" s="12">
        <f t="shared" ref="F12:F21" si="1">B12+C12+D12+E12</f>
        <v>0</v>
      </c>
      <c r="I12" s="37"/>
      <c r="J12" s="37"/>
      <c r="K12" s="40"/>
      <c r="L12" s="40"/>
      <c r="M12" s="40"/>
      <c r="N12" s="40"/>
      <c r="O12" s="37"/>
      <c r="P12" s="37"/>
      <c r="Q12" s="37"/>
      <c r="R12" s="37"/>
      <c r="S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</row>
    <row r="13" spans="1:4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si="1"/>
        <v>0</v>
      </c>
      <c r="I13" s="37"/>
      <c r="J13" s="37"/>
      <c r="K13" s="40"/>
      <c r="L13" s="40"/>
      <c r="M13" s="40"/>
      <c r="N13" s="40"/>
      <c r="O13" s="37"/>
      <c r="P13" s="37"/>
      <c r="Q13" s="37"/>
      <c r="R13" s="37"/>
      <c r="S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</row>
    <row r="14" spans="1:4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7"/>
      <c r="J14" s="37"/>
      <c r="K14" s="40"/>
      <c r="L14" s="40"/>
      <c r="M14" s="40"/>
      <c r="N14" s="40"/>
      <c r="O14" s="37"/>
      <c r="P14" s="37"/>
      <c r="Q14" s="37"/>
      <c r="R14" s="37"/>
      <c r="S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</row>
    <row r="15" spans="1:4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7"/>
      <c r="J15" s="37"/>
      <c r="K15" s="40"/>
      <c r="L15" s="40"/>
      <c r="M15" s="40"/>
      <c r="N15" s="40"/>
      <c r="O15" s="37"/>
      <c r="P15" s="37"/>
      <c r="Q15" s="37"/>
      <c r="R15" s="37"/>
      <c r="S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</row>
    <row r="16" spans="1:4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H16" s="56"/>
      <c r="I16" s="37"/>
      <c r="J16" s="37"/>
      <c r="K16" s="40"/>
      <c r="L16" s="40"/>
      <c r="M16" s="40"/>
      <c r="N16" s="40"/>
      <c r="O16" s="37"/>
      <c r="P16" s="37"/>
      <c r="Q16" s="37"/>
      <c r="R16" s="37"/>
      <c r="S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</row>
    <row r="17" spans="1:4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7"/>
      <c r="J17" s="37"/>
      <c r="K17" s="40"/>
      <c r="L17" s="40"/>
      <c r="M17" s="40"/>
      <c r="N17" s="40"/>
      <c r="O17" s="37"/>
      <c r="P17" s="37"/>
      <c r="Q17" s="37"/>
      <c r="R17" s="37"/>
      <c r="S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</row>
    <row r="18" spans="1:4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7"/>
      <c r="J18" s="37"/>
      <c r="K18" s="40"/>
      <c r="L18" s="40"/>
      <c r="M18" s="40"/>
      <c r="N18" s="40"/>
      <c r="O18" s="37"/>
      <c r="P18" s="37"/>
      <c r="Q18" s="37"/>
      <c r="R18" s="37"/>
      <c r="S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</row>
    <row r="19" spans="1:4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7"/>
      <c r="J19" s="37"/>
      <c r="K19" s="40"/>
      <c r="L19" s="40"/>
      <c r="M19" s="40"/>
      <c r="N19" s="40"/>
      <c r="O19" s="37"/>
      <c r="P19" s="37"/>
      <c r="Q19" s="37"/>
      <c r="R19" s="37"/>
      <c r="S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</row>
    <row r="20" spans="1:4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7"/>
      <c r="J20" s="37"/>
      <c r="K20" s="40"/>
      <c r="L20" s="40"/>
      <c r="M20" s="40"/>
      <c r="N20" s="40"/>
      <c r="O20" s="37"/>
      <c r="P20" s="37"/>
      <c r="Q20" s="37"/>
      <c r="R20" s="37"/>
      <c r="S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</row>
    <row r="21" spans="1:44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7"/>
      <c r="J21" s="37"/>
      <c r="K21" s="40"/>
      <c r="L21" s="40"/>
      <c r="M21" s="40"/>
      <c r="N21" s="40"/>
      <c r="O21" s="37"/>
      <c r="P21" s="37"/>
      <c r="Q21" s="37"/>
      <c r="R21" s="37"/>
      <c r="S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</row>
    <row r="22" spans="1:4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>B22+C22+D22+E22</f>
        <v>0</v>
      </c>
      <c r="I22" s="37"/>
      <c r="J22" s="37"/>
      <c r="K22" s="40"/>
      <c r="L22" s="40"/>
      <c r="M22" s="40"/>
      <c r="N22" s="40"/>
      <c r="O22" s="37"/>
      <c r="P22" s="37"/>
      <c r="Q22" s="37"/>
      <c r="R22" s="37"/>
      <c r="S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</row>
    <row r="23" spans="1:44" x14ac:dyDescent="0.2">
      <c r="A23" s="20" t="s">
        <v>93</v>
      </c>
      <c r="B23" s="12">
        <v>0</v>
      </c>
      <c r="C23" s="12">
        <v>0</v>
      </c>
      <c r="D23" s="12">
        <v>0</v>
      </c>
      <c r="E23" s="12">
        <v>0</v>
      </c>
      <c r="F23" s="12">
        <f>B23+C23+D23+E23</f>
        <v>0</v>
      </c>
      <c r="I23" s="37"/>
      <c r="J23" s="37"/>
      <c r="K23" s="40"/>
      <c r="L23" s="40"/>
      <c r="M23" s="40"/>
      <c r="N23" s="40"/>
      <c r="O23" s="37"/>
      <c r="P23" s="37"/>
      <c r="Q23" s="37"/>
      <c r="R23" s="37"/>
      <c r="S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</row>
    <row r="24" spans="1:44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0</v>
      </c>
      <c r="E24" s="43">
        <f>AVERAGE(E12:E23)</f>
        <v>0</v>
      </c>
      <c r="F24" s="43">
        <f>AVERAGE(F12:F23)</f>
        <v>0</v>
      </c>
      <c r="I24" s="37"/>
      <c r="J24" s="37"/>
      <c r="K24" s="40"/>
      <c r="L24" s="40"/>
      <c r="M24" s="40"/>
      <c r="N24" s="40"/>
      <c r="O24" s="37"/>
      <c r="P24" s="37"/>
      <c r="Q24" s="37"/>
      <c r="R24" s="37"/>
      <c r="S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</row>
    <row r="25" spans="1:4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7"/>
      <c r="J25" s="37"/>
      <c r="K25" s="40"/>
      <c r="L25" s="40"/>
      <c r="M25" s="40"/>
      <c r="N25" s="40"/>
      <c r="O25" s="37"/>
      <c r="P25" s="37"/>
      <c r="Q25" s="37"/>
      <c r="R25" s="37"/>
      <c r="S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</row>
    <row r="26" spans="1:4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7"/>
      <c r="J26" s="37"/>
      <c r="K26" s="40"/>
      <c r="L26" s="40"/>
      <c r="M26" s="40"/>
      <c r="N26" s="40"/>
      <c r="O26" s="37"/>
      <c r="P26" s="37"/>
      <c r="Q26" s="37"/>
      <c r="R26" s="37"/>
      <c r="S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</row>
    <row r="27" spans="1:44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0</v>
      </c>
      <c r="F27" s="43">
        <f>AVERAGE(F25:F26)</f>
        <v>0</v>
      </c>
      <c r="I27" s="37"/>
      <c r="J27" s="37"/>
      <c r="K27" s="40"/>
      <c r="L27" s="40"/>
      <c r="M27" s="40"/>
      <c r="N27" s="40"/>
      <c r="O27" s="37"/>
      <c r="P27" s="37"/>
      <c r="Q27" s="37"/>
      <c r="R27" s="37"/>
      <c r="S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</row>
    <row r="28" spans="1:4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7"/>
      <c r="J28" s="37"/>
      <c r="K28" s="40"/>
      <c r="L28" s="40"/>
      <c r="M28" s="40"/>
      <c r="N28" s="40"/>
      <c r="O28" s="37"/>
      <c r="P28" s="37"/>
      <c r="Q28" s="37"/>
      <c r="R28" s="37"/>
      <c r="S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</row>
    <row r="29" spans="1:4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7"/>
      <c r="J29" s="37"/>
      <c r="K29" s="40"/>
      <c r="L29" s="40"/>
      <c r="M29" s="40"/>
      <c r="N29" s="40"/>
      <c r="O29" s="37"/>
      <c r="P29" s="37"/>
      <c r="Q29" s="37"/>
      <c r="R29" s="37"/>
      <c r="S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</row>
    <row r="30" spans="1:4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7"/>
      <c r="J30" s="37"/>
      <c r="K30" s="40"/>
      <c r="L30" s="40"/>
      <c r="M30" s="40"/>
      <c r="N30" s="40"/>
      <c r="O30" s="37"/>
      <c r="P30" s="37"/>
      <c r="Q30" s="37"/>
      <c r="R30" s="37"/>
      <c r="S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</row>
    <row r="31" spans="1:44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0</v>
      </c>
      <c r="F31" s="43">
        <f>AVERAGE(F28:F30)</f>
        <v>0</v>
      </c>
      <c r="I31" s="37"/>
      <c r="J31" s="37"/>
      <c r="K31" s="40"/>
      <c r="L31" s="40"/>
      <c r="M31" s="40"/>
      <c r="N31" s="40"/>
      <c r="O31" s="37"/>
      <c r="P31" s="37"/>
      <c r="Q31" s="37"/>
      <c r="R31" s="37"/>
      <c r="S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</row>
    <row r="32" spans="1:4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7"/>
      <c r="J32" s="37"/>
      <c r="K32" s="40"/>
      <c r="L32" s="40"/>
      <c r="M32" s="40"/>
      <c r="N32" s="40"/>
      <c r="O32" s="37"/>
      <c r="P32" s="37"/>
      <c r="Q32" s="37"/>
      <c r="R32" s="37"/>
      <c r="S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</row>
    <row r="33" spans="1:4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7"/>
      <c r="J33" s="37"/>
      <c r="K33" s="40"/>
      <c r="L33" s="40"/>
      <c r="M33" s="40"/>
      <c r="N33" s="40"/>
      <c r="O33" s="37"/>
      <c r="P33" s="37"/>
      <c r="Q33" s="37"/>
      <c r="R33" s="37"/>
      <c r="S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</row>
    <row r="34" spans="1:4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7"/>
      <c r="J34" s="37"/>
      <c r="K34" s="40"/>
      <c r="L34" s="40"/>
      <c r="M34" s="40"/>
      <c r="N34" s="40"/>
      <c r="O34" s="44"/>
      <c r="P34" s="44"/>
      <c r="Q34" s="44"/>
      <c r="R34" s="44"/>
      <c r="S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</row>
    <row r="35" spans="1:4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</row>
    <row r="36" spans="1:4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</row>
    <row r="37" spans="1:4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</row>
    <row r="38" spans="1:4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</row>
    <row r="39" spans="1:4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</row>
    <row r="40" spans="1:44" s="6" customFormat="1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</row>
    <row r="41" spans="1:44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</v>
      </c>
      <c r="E41" s="43">
        <f>AVERAGE(E32:E40)</f>
        <v>0</v>
      </c>
      <c r="F41" s="43">
        <f>AVERAGE(F32:F40)</f>
        <v>0</v>
      </c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</row>
    <row r="42" spans="1:44" x14ac:dyDescent="0.2">
      <c r="A42" s="45" t="s">
        <v>36</v>
      </c>
      <c r="B42" s="46">
        <f>AVERAGE(B4:B10,B12:B23,B25:B26,B28:B30,B32:B40)</f>
        <v>0</v>
      </c>
      <c r="C42" s="46">
        <f>AVERAGE(C4:C10,C12:C23,C25:C26,C28:C30,C32:C40)</f>
        <v>0</v>
      </c>
      <c r="D42" s="46">
        <f>AVERAGE(D4:D10,D12:D23,D25:D26,D28:D30,D32:D40)</f>
        <v>0</v>
      </c>
      <c r="E42" s="46">
        <f>AVERAGE(E4:E10,E12:E23,E25:E26,E28:E30,E32:E40)</f>
        <v>0</v>
      </c>
      <c r="F42" s="46">
        <f>AVERAGE(F4:F10,F12:F23,F25:F26,F28:F30,F32:F40)</f>
        <v>0</v>
      </c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</row>
    <row r="43" spans="1:44" x14ac:dyDescent="0.2"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</row>
    <row r="44" spans="1:44" x14ac:dyDescent="0.2"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activeCell="O24" sqref="O2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8" t="s">
        <v>106</v>
      </c>
      <c r="B1" s="128"/>
      <c r="C1" s="128"/>
      <c r="D1" s="128"/>
      <c r="E1" s="128"/>
      <c r="F1" s="128"/>
    </row>
    <row r="2" spans="1:20" x14ac:dyDescent="0.2">
      <c r="A2" s="48"/>
      <c r="B2" s="6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  <c r="S3" s="37"/>
      <c r="T3" s="37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0" si="0">B4+C4+D4+E4</f>
        <v>0</v>
      </c>
      <c r="I4" s="37"/>
      <c r="J4" s="37"/>
      <c r="K4" s="40"/>
      <c r="L4" s="40"/>
      <c r="M4" s="40"/>
      <c r="N4" s="40"/>
      <c r="O4" s="37"/>
      <c r="P4" s="37"/>
      <c r="Q4" s="37"/>
      <c r="R4" s="37"/>
      <c r="S4" s="37"/>
      <c r="T4" s="37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7"/>
      <c r="J5" s="37"/>
      <c r="K5" s="40"/>
      <c r="L5" s="40"/>
      <c r="M5" s="40"/>
      <c r="N5" s="40"/>
      <c r="O5" s="37"/>
      <c r="P5" s="37"/>
      <c r="Q5" s="37"/>
      <c r="R5" s="37"/>
      <c r="S5" s="37"/>
      <c r="T5" s="37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29"/>
      <c r="J6" s="29"/>
      <c r="K6" s="40"/>
      <c r="L6" s="40"/>
      <c r="M6" s="40"/>
      <c r="N6" s="40"/>
      <c r="O6" s="29"/>
      <c r="P6" s="29"/>
      <c r="Q6" s="29"/>
      <c r="R6" s="29"/>
      <c r="S6" s="29"/>
      <c r="T6" s="29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2"/>
      <c r="I7" s="37"/>
      <c r="J7" s="37"/>
      <c r="K7" s="40"/>
      <c r="L7" s="40"/>
      <c r="M7" s="40"/>
      <c r="N7" s="40"/>
      <c r="O7" s="37"/>
      <c r="P7" s="37"/>
      <c r="Q7" s="37"/>
      <c r="R7" s="37"/>
      <c r="S7" s="37"/>
      <c r="T7" s="37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7"/>
      <c r="J8" s="37"/>
      <c r="K8" s="40"/>
      <c r="L8" s="40"/>
      <c r="M8" s="40"/>
      <c r="N8" s="40"/>
      <c r="O8" s="37"/>
      <c r="P8" s="37"/>
      <c r="Q8" s="37"/>
      <c r="R8" s="37"/>
      <c r="S8" s="37"/>
      <c r="T8" s="37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7"/>
      <c r="J9" s="37"/>
      <c r="K9" s="40"/>
      <c r="L9" s="40"/>
      <c r="M9" s="40"/>
      <c r="N9" s="40"/>
      <c r="O9" s="37"/>
      <c r="P9" s="37"/>
      <c r="Q9" s="37"/>
      <c r="R9" s="37"/>
      <c r="S9" s="37"/>
      <c r="T9" s="37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7"/>
      <c r="J10" s="37"/>
      <c r="K10" s="40"/>
      <c r="L10" s="40"/>
      <c r="M10" s="40"/>
      <c r="N10" s="40"/>
      <c r="O10" s="37"/>
      <c r="P10" s="37"/>
      <c r="Q10" s="37"/>
      <c r="R10" s="37"/>
      <c r="S10" s="37"/>
      <c r="T10" s="37"/>
    </row>
    <row r="11" spans="1:20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f>AVERAGE(E4:E10)</f>
        <v>0</v>
      </c>
      <c r="F11" s="42">
        <f>AVERAGE(F4:F10)</f>
        <v>0</v>
      </c>
      <c r="G11" s="49"/>
      <c r="I11" s="37"/>
      <c r="J11" s="37"/>
      <c r="K11" s="40"/>
      <c r="L11" s="40"/>
      <c r="M11" s="40"/>
      <c r="N11" s="40"/>
      <c r="O11" s="37"/>
      <c r="P11" s="37"/>
      <c r="Q11" s="37"/>
      <c r="R11" s="37"/>
      <c r="S11" s="37"/>
      <c r="T11" s="37"/>
    </row>
    <row r="12" spans="1:20" x14ac:dyDescent="0.2">
      <c r="A12" s="16" t="s">
        <v>10</v>
      </c>
      <c r="B12" s="12">
        <v>0</v>
      </c>
      <c r="C12" s="12">
        <v>0</v>
      </c>
      <c r="D12" s="12">
        <v>0</v>
      </c>
      <c r="E12" s="12">
        <v>0</v>
      </c>
      <c r="F12" s="12">
        <f t="shared" ref="F12:F21" si="1">B12+C12+D12+E12</f>
        <v>0</v>
      </c>
      <c r="I12" s="37"/>
      <c r="J12" s="37"/>
      <c r="K12" s="40"/>
      <c r="L12" s="40"/>
      <c r="M12" s="40"/>
      <c r="N12" s="40"/>
      <c r="O12" s="37"/>
      <c r="P12" s="37"/>
      <c r="Q12" s="37"/>
      <c r="R12" s="37"/>
      <c r="S12" s="37"/>
      <c r="T12" s="37"/>
    </row>
    <row r="13" spans="1:20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si="1"/>
        <v>0</v>
      </c>
      <c r="I13" s="37"/>
      <c r="J13" s="37"/>
      <c r="K13" s="40"/>
      <c r="L13" s="40"/>
      <c r="M13" s="40"/>
      <c r="N13" s="40"/>
      <c r="O13" s="37"/>
      <c r="P13" s="37"/>
      <c r="Q13" s="37"/>
      <c r="R13" s="37"/>
      <c r="S13" s="37"/>
      <c r="T13" s="37"/>
    </row>
    <row r="14" spans="1:20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7"/>
      <c r="J14" s="37"/>
      <c r="K14" s="40"/>
      <c r="L14" s="40"/>
      <c r="M14" s="40"/>
      <c r="N14" s="40"/>
      <c r="O14" s="37"/>
      <c r="P14" s="37"/>
      <c r="Q14" s="37"/>
      <c r="R14" s="37"/>
      <c r="S14" s="37"/>
      <c r="T14" s="37"/>
    </row>
    <row r="15" spans="1:20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7"/>
      <c r="J15" s="37"/>
      <c r="K15" s="40"/>
      <c r="L15" s="40"/>
      <c r="M15" s="40"/>
      <c r="N15" s="40"/>
      <c r="O15" s="37"/>
      <c r="P15" s="37"/>
      <c r="Q15" s="37"/>
      <c r="R15" s="37"/>
      <c r="S15" s="37"/>
      <c r="T15" s="37"/>
    </row>
    <row r="16" spans="1:20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7"/>
      <c r="J16" s="37"/>
      <c r="K16" s="40"/>
      <c r="L16" s="40"/>
      <c r="M16" s="40"/>
      <c r="N16" s="40"/>
      <c r="O16" s="37"/>
      <c r="P16" s="37"/>
      <c r="Q16" s="37"/>
      <c r="R16" s="37"/>
      <c r="S16" s="37"/>
      <c r="T16" s="37"/>
    </row>
    <row r="17" spans="1:20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7"/>
      <c r="J17" s="37"/>
      <c r="K17" s="40"/>
      <c r="L17" s="40"/>
      <c r="M17" s="40"/>
      <c r="N17" s="40"/>
      <c r="O17" s="37"/>
      <c r="P17" s="37"/>
      <c r="Q17" s="37"/>
      <c r="R17" s="37"/>
      <c r="S17" s="37"/>
      <c r="T17" s="37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7"/>
      <c r="J18" s="37"/>
      <c r="K18" s="40"/>
      <c r="L18" s="40"/>
      <c r="M18" s="40"/>
      <c r="N18" s="40"/>
      <c r="O18" s="37"/>
      <c r="P18" s="37"/>
      <c r="Q18" s="37"/>
      <c r="R18" s="37"/>
      <c r="S18" s="37"/>
      <c r="T18" s="37"/>
    </row>
    <row r="19" spans="1:20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7"/>
      <c r="J19" s="37"/>
      <c r="K19" s="40"/>
      <c r="L19" s="40"/>
      <c r="M19" s="40"/>
      <c r="N19" s="40"/>
      <c r="O19" s="37"/>
      <c r="P19" s="37"/>
      <c r="Q19" s="37"/>
      <c r="R19" s="37"/>
      <c r="S19" s="37"/>
      <c r="T19" s="37"/>
    </row>
    <row r="20" spans="1:20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7"/>
      <c r="J20" s="37"/>
      <c r="K20" s="40"/>
      <c r="L20" s="40"/>
      <c r="M20" s="40"/>
      <c r="N20" s="40"/>
      <c r="O20" s="37"/>
      <c r="P20" s="37"/>
      <c r="Q20" s="37"/>
      <c r="R20" s="37"/>
      <c r="S20" s="37"/>
      <c r="T20" s="37"/>
    </row>
    <row r="21" spans="1:20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7"/>
      <c r="J21" s="37"/>
      <c r="K21" s="40"/>
      <c r="L21" s="40"/>
      <c r="M21" s="40"/>
      <c r="N21" s="40"/>
      <c r="O21" s="37"/>
      <c r="P21" s="37"/>
      <c r="Q21" s="37"/>
      <c r="R21" s="37"/>
      <c r="S21" s="37"/>
      <c r="T21" s="37"/>
    </row>
    <row r="22" spans="1:20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>B22+C22+D22+E22</f>
        <v>0</v>
      </c>
      <c r="I22" s="37"/>
      <c r="J22" s="37"/>
      <c r="K22" s="40"/>
      <c r="L22" s="40"/>
      <c r="M22" s="40"/>
      <c r="N22" s="40"/>
      <c r="O22" s="37"/>
      <c r="P22" s="37"/>
      <c r="Q22" s="37"/>
      <c r="R22" s="37"/>
      <c r="S22" s="37"/>
      <c r="T22" s="37"/>
    </row>
    <row r="23" spans="1:20" x14ac:dyDescent="0.2">
      <c r="A23" s="20" t="s">
        <v>93</v>
      </c>
      <c r="B23" s="12">
        <v>0</v>
      </c>
      <c r="C23" s="12">
        <v>0</v>
      </c>
      <c r="D23" s="12">
        <v>0</v>
      </c>
      <c r="E23" s="12">
        <v>0</v>
      </c>
      <c r="F23" s="12">
        <f>B23+C23+D23+E23</f>
        <v>0</v>
      </c>
      <c r="I23" s="37"/>
      <c r="J23" s="37"/>
      <c r="K23" s="40"/>
      <c r="L23" s="40"/>
      <c r="M23" s="40"/>
      <c r="N23" s="40"/>
      <c r="O23" s="37"/>
      <c r="P23" s="37"/>
      <c r="Q23" s="37"/>
      <c r="R23" s="37"/>
      <c r="S23" s="37"/>
      <c r="T23" s="37"/>
    </row>
    <row r="24" spans="1:20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0</v>
      </c>
      <c r="E24" s="43">
        <f>AVERAGE(E12:E23)</f>
        <v>0</v>
      </c>
      <c r="F24" s="43">
        <f>AVERAGE(F12:F23)</f>
        <v>0</v>
      </c>
      <c r="I24" s="37"/>
      <c r="J24" s="37"/>
      <c r="K24" s="40"/>
      <c r="L24" s="40"/>
      <c r="M24" s="40"/>
      <c r="N24" s="40"/>
      <c r="O24" s="37"/>
      <c r="P24" s="37"/>
      <c r="Q24" s="37"/>
      <c r="R24" s="37"/>
      <c r="S24" s="37"/>
      <c r="T24" s="37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7"/>
      <c r="J25" s="37"/>
      <c r="K25" s="40"/>
      <c r="L25" s="40"/>
      <c r="M25" s="40"/>
      <c r="N25" s="40"/>
      <c r="O25" s="37"/>
      <c r="P25" s="37"/>
      <c r="Q25" s="37"/>
      <c r="R25" s="37"/>
      <c r="S25" s="37"/>
      <c r="T25" s="37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7"/>
      <c r="J26" s="37"/>
      <c r="K26" s="40"/>
      <c r="L26" s="40"/>
      <c r="M26" s="40"/>
      <c r="N26" s="40"/>
      <c r="O26" s="37"/>
      <c r="P26" s="37"/>
      <c r="Q26" s="37"/>
      <c r="R26" s="37"/>
      <c r="S26" s="37"/>
      <c r="T26" s="37"/>
    </row>
    <row r="27" spans="1:20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0</v>
      </c>
      <c r="F27" s="43">
        <f>AVERAGE(F25:F26)</f>
        <v>0</v>
      </c>
      <c r="I27" s="37"/>
      <c r="J27" s="37"/>
      <c r="K27" s="40"/>
      <c r="L27" s="40"/>
      <c r="M27" s="40"/>
      <c r="N27" s="40"/>
      <c r="O27" s="37"/>
      <c r="P27" s="37"/>
      <c r="Q27" s="37"/>
      <c r="R27" s="37"/>
      <c r="S27" s="37"/>
      <c r="T27" s="37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7"/>
      <c r="J28" s="37"/>
      <c r="K28" s="40"/>
      <c r="L28" s="40"/>
      <c r="M28" s="40"/>
      <c r="N28" s="40"/>
      <c r="O28" s="37"/>
      <c r="P28" s="37"/>
      <c r="Q28" s="37"/>
      <c r="R28" s="37"/>
      <c r="S28" s="37"/>
      <c r="T28" s="37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7"/>
      <c r="J29" s="37"/>
      <c r="K29" s="40"/>
      <c r="L29" s="40"/>
      <c r="M29" s="40"/>
      <c r="N29" s="40"/>
      <c r="O29" s="37"/>
      <c r="P29" s="37"/>
      <c r="Q29" s="37"/>
      <c r="R29" s="37"/>
      <c r="S29" s="37"/>
      <c r="T29" s="37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7"/>
      <c r="J30" s="37"/>
      <c r="K30" s="40"/>
      <c r="L30" s="40"/>
      <c r="M30" s="40"/>
      <c r="N30" s="40"/>
      <c r="O30" s="37"/>
      <c r="P30" s="37"/>
      <c r="Q30" s="37"/>
      <c r="R30" s="37"/>
      <c r="S30" s="37"/>
      <c r="T30" s="37"/>
    </row>
    <row r="31" spans="1:20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0</v>
      </c>
      <c r="F31" s="43">
        <f>AVERAGE(F28:F30)</f>
        <v>0</v>
      </c>
      <c r="I31" s="37"/>
      <c r="J31" s="37"/>
      <c r="K31" s="40"/>
      <c r="L31" s="40"/>
      <c r="M31" s="40"/>
      <c r="N31" s="40"/>
      <c r="O31" s="37"/>
      <c r="P31" s="37"/>
      <c r="Q31" s="37"/>
      <c r="R31" s="37"/>
      <c r="S31" s="37"/>
      <c r="T31" s="37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7"/>
      <c r="J32" s="37"/>
      <c r="K32" s="40"/>
      <c r="L32" s="40"/>
      <c r="M32" s="40"/>
      <c r="N32" s="40"/>
      <c r="O32" s="37"/>
      <c r="P32" s="37"/>
      <c r="Q32" s="37"/>
      <c r="R32" s="37"/>
      <c r="S32" s="37"/>
      <c r="T32" s="37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7"/>
      <c r="J33" s="37"/>
      <c r="K33" s="40"/>
      <c r="L33" s="40"/>
      <c r="M33" s="40"/>
      <c r="N33" s="40"/>
      <c r="O33" s="37"/>
      <c r="P33" s="37"/>
      <c r="Q33" s="37"/>
      <c r="R33" s="37"/>
      <c r="S33" s="37"/>
      <c r="T33" s="37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7"/>
      <c r="J34" s="37"/>
      <c r="K34" s="40"/>
      <c r="L34" s="40"/>
      <c r="M34" s="40"/>
      <c r="N34" s="40"/>
      <c r="O34" s="44"/>
      <c r="P34" s="44"/>
      <c r="Q34" s="44"/>
      <c r="R34" s="44"/>
      <c r="S34" s="37"/>
      <c r="T34" s="37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</v>
      </c>
      <c r="E41" s="43">
        <f>AVERAGE(E32:E40)</f>
        <v>0</v>
      </c>
      <c r="F41" s="43">
        <f>AVERAGE(F32:F40)</f>
        <v>0</v>
      </c>
    </row>
    <row r="42" spans="1:20" x14ac:dyDescent="0.2">
      <c r="A42" s="45" t="s">
        <v>36</v>
      </c>
      <c r="B42" s="46">
        <f>AVERAGE(B4:B10,B12:B23,B25:B26,B28:B30,B32:B40)</f>
        <v>0</v>
      </c>
      <c r="C42" s="46">
        <f>AVERAGE(C4:C10,C12:C23,C25:C26,C28:C30,C32:C40)</f>
        <v>0</v>
      </c>
      <c r="D42" s="46">
        <f>AVERAGE(D4:D10,D12:D23,D25:D26,D28:D30,D32:D40)</f>
        <v>0</v>
      </c>
      <c r="E42" s="46">
        <f>AVERAGE(E4:E10,E12:E23,E25:E26,E28:E30,E32:E40)</f>
        <v>0</v>
      </c>
      <c r="F42" s="46">
        <f>AVERAGE(F4:F10,F12:F23,F25:F26,F28:F30,F32:F40)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J40" sqref="J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8" t="s">
        <v>107</v>
      </c>
      <c r="B1" s="128"/>
      <c r="C1" s="128"/>
      <c r="D1" s="128"/>
      <c r="E1" s="128"/>
      <c r="F1" s="128"/>
    </row>
    <row r="2" spans="1:19" x14ac:dyDescent="0.2">
      <c r="A2" s="48"/>
      <c r="B2" s="6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37"/>
      <c r="K3" s="34"/>
      <c r="L3" s="34"/>
      <c r="M3" s="34"/>
      <c r="N3" s="34"/>
      <c r="O3" s="37"/>
      <c r="P3" s="37"/>
      <c r="Q3" s="37"/>
      <c r="R3" s="37"/>
      <c r="S3" s="37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2</v>
      </c>
      <c r="F4" s="12">
        <f t="shared" ref="F4:F10" si="0">B4+C4+D4+E4</f>
        <v>2</v>
      </c>
      <c r="I4" s="37"/>
      <c r="J4" s="37"/>
      <c r="K4" s="40"/>
      <c r="L4" s="40"/>
      <c r="M4" s="40"/>
      <c r="N4" s="40"/>
      <c r="O4" s="37"/>
      <c r="P4" s="37"/>
      <c r="Q4" s="37"/>
      <c r="R4" s="37"/>
      <c r="S4" s="37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2.8</v>
      </c>
      <c r="F5" s="12">
        <f t="shared" si="0"/>
        <v>2.8</v>
      </c>
      <c r="G5" s="62"/>
      <c r="I5" s="37"/>
      <c r="J5" s="37"/>
      <c r="K5" s="40"/>
      <c r="L5" s="40"/>
      <c r="M5" s="40"/>
      <c r="N5" s="40"/>
      <c r="O5" s="37"/>
      <c r="P5" s="37"/>
      <c r="Q5" s="37"/>
      <c r="R5" s="37"/>
      <c r="S5" s="37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2.5</v>
      </c>
      <c r="F6" s="12">
        <f t="shared" si="0"/>
        <v>2.5</v>
      </c>
      <c r="G6" s="62"/>
      <c r="I6" s="29"/>
      <c r="J6" s="29"/>
      <c r="K6" s="40"/>
      <c r="L6" s="40"/>
      <c r="M6" s="40"/>
      <c r="N6" s="40"/>
      <c r="O6" s="29"/>
      <c r="P6" s="29"/>
      <c r="Q6" s="29"/>
      <c r="R6" s="29"/>
      <c r="S6" s="29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2.8</v>
      </c>
      <c r="F7" s="12">
        <f t="shared" si="0"/>
        <v>2.8</v>
      </c>
      <c r="G7" s="62"/>
      <c r="I7" s="37"/>
      <c r="J7" s="37"/>
      <c r="K7" s="40"/>
      <c r="L7" s="40"/>
      <c r="M7" s="40"/>
      <c r="N7" s="40"/>
      <c r="O7" s="37"/>
      <c r="P7" s="37"/>
      <c r="Q7" s="37"/>
      <c r="R7" s="37"/>
      <c r="S7" s="37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9.4</v>
      </c>
      <c r="F8" s="12">
        <f t="shared" si="0"/>
        <v>9.4</v>
      </c>
      <c r="G8" s="62"/>
      <c r="I8" s="37"/>
      <c r="J8" s="37"/>
      <c r="K8" s="61"/>
      <c r="L8" s="40"/>
      <c r="M8" s="40"/>
      <c r="N8" s="40"/>
      <c r="O8" s="37"/>
      <c r="P8" s="37"/>
      <c r="Q8" s="37"/>
      <c r="R8" s="37"/>
      <c r="S8" s="37"/>
    </row>
    <row r="9" spans="1:19" x14ac:dyDescent="0.2">
      <c r="A9" s="115" t="s">
        <v>7</v>
      </c>
      <c r="B9" s="116">
        <v>0</v>
      </c>
      <c r="C9" s="116">
        <v>0</v>
      </c>
      <c r="D9" s="116">
        <v>0</v>
      </c>
      <c r="E9" s="116">
        <v>28.6</v>
      </c>
      <c r="F9" s="116">
        <f t="shared" si="0"/>
        <v>28.6</v>
      </c>
      <c r="G9" s="62"/>
      <c r="I9" s="37"/>
      <c r="J9" s="37"/>
      <c r="K9" s="40"/>
      <c r="L9" s="40"/>
      <c r="M9" s="40"/>
      <c r="N9" s="40"/>
      <c r="O9" s="37"/>
      <c r="P9" s="37"/>
      <c r="Q9" s="37"/>
      <c r="R9" s="37"/>
      <c r="S9" s="37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2.2000000000000002</v>
      </c>
      <c r="F10" s="12">
        <f t="shared" si="0"/>
        <v>2.2000000000000002</v>
      </c>
      <c r="G10" s="62"/>
      <c r="I10" s="37"/>
      <c r="J10" s="37"/>
      <c r="K10" s="40"/>
      <c r="L10" s="40"/>
      <c r="M10" s="40"/>
      <c r="N10" s="40"/>
      <c r="O10" s="37"/>
      <c r="P10" s="37"/>
      <c r="Q10" s="37"/>
      <c r="R10" s="37"/>
      <c r="S10" s="37"/>
    </row>
    <row r="11" spans="1:19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f>AVERAGE(E4:E10)</f>
        <v>7.1857142857142859</v>
      </c>
      <c r="F11" s="42">
        <f>AVERAGE(F4:F10)</f>
        <v>7.1857142857142859</v>
      </c>
      <c r="G11" s="60"/>
      <c r="I11" s="37"/>
      <c r="J11" s="37"/>
      <c r="K11" s="40"/>
      <c r="L11" s="40"/>
      <c r="M11" s="40"/>
      <c r="N11" s="40"/>
      <c r="O11" s="37"/>
      <c r="P11" s="37"/>
      <c r="Q11" s="37"/>
      <c r="R11" s="37"/>
      <c r="S11" s="37"/>
    </row>
    <row r="12" spans="1:19" x14ac:dyDescent="0.2">
      <c r="A12" s="115" t="s">
        <v>10</v>
      </c>
      <c r="B12" s="116">
        <v>0</v>
      </c>
      <c r="C12" s="116">
        <v>0</v>
      </c>
      <c r="D12" s="116">
        <v>9.1999999999999993</v>
      </c>
      <c r="E12" s="116">
        <v>11.2</v>
      </c>
      <c r="F12" s="116">
        <f t="shared" ref="F12:F21" si="1">B12+C12+D12+E12</f>
        <v>20.399999999999999</v>
      </c>
      <c r="G12" s="36"/>
      <c r="I12" s="37"/>
      <c r="J12" s="37"/>
      <c r="K12" s="40"/>
      <c r="L12" s="40"/>
      <c r="M12" s="40"/>
      <c r="N12" s="40"/>
      <c r="O12" s="37"/>
      <c r="P12" s="37"/>
      <c r="Q12" s="37"/>
      <c r="R12" s="37"/>
      <c r="S12" s="37"/>
    </row>
    <row r="13" spans="1:19" x14ac:dyDescent="0.2">
      <c r="A13" s="115" t="s">
        <v>11</v>
      </c>
      <c r="B13" s="116">
        <v>0</v>
      </c>
      <c r="C13" s="116">
        <v>0.1</v>
      </c>
      <c r="D13" s="116">
        <v>0</v>
      </c>
      <c r="E13" s="116">
        <v>13.3</v>
      </c>
      <c r="F13" s="116">
        <f t="shared" si="1"/>
        <v>13.4</v>
      </c>
      <c r="G13" s="36"/>
      <c r="I13" s="37"/>
      <c r="J13" s="37"/>
      <c r="K13" s="40"/>
      <c r="L13" s="40"/>
      <c r="M13" s="40"/>
      <c r="N13" s="40"/>
      <c r="O13" s="37"/>
      <c r="P13" s="37"/>
      <c r="Q13" s="37"/>
      <c r="R13" s="37"/>
      <c r="S13" s="37"/>
    </row>
    <row r="14" spans="1:19" x14ac:dyDescent="0.2">
      <c r="A14" s="115" t="s">
        <v>12</v>
      </c>
      <c r="B14" s="116">
        <v>0</v>
      </c>
      <c r="C14" s="116">
        <v>5.3</v>
      </c>
      <c r="D14" s="116">
        <v>0</v>
      </c>
      <c r="E14" s="116">
        <v>13.5</v>
      </c>
      <c r="F14" s="116">
        <f t="shared" si="1"/>
        <v>18.8</v>
      </c>
      <c r="G14" s="36"/>
      <c r="I14" s="37"/>
      <c r="J14" s="37"/>
      <c r="K14" s="40"/>
      <c r="L14" s="40"/>
      <c r="M14" s="40"/>
      <c r="N14" s="40"/>
      <c r="O14" s="37"/>
      <c r="P14" s="37"/>
      <c r="Q14" s="37"/>
      <c r="R14" s="37"/>
      <c r="S14" s="37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7</v>
      </c>
      <c r="F15" s="12">
        <f t="shared" si="1"/>
        <v>7</v>
      </c>
      <c r="G15" s="36"/>
      <c r="I15" s="37"/>
      <c r="J15" s="37"/>
      <c r="K15" s="40"/>
      <c r="L15" s="40"/>
      <c r="M15" s="40"/>
      <c r="N15" s="40"/>
      <c r="O15" s="37"/>
      <c r="P15" s="37"/>
      <c r="Q15" s="37"/>
      <c r="R15" s="37"/>
      <c r="S15" s="37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4.5</v>
      </c>
      <c r="F16" s="12">
        <f t="shared" si="1"/>
        <v>4.5</v>
      </c>
      <c r="G16" s="36"/>
      <c r="I16" s="37"/>
      <c r="J16" s="37"/>
      <c r="K16" s="40"/>
      <c r="L16" s="40"/>
      <c r="M16" s="40"/>
      <c r="N16" s="40"/>
      <c r="O16" s="37"/>
      <c r="P16" s="37"/>
      <c r="Q16" s="37"/>
      <c r="R16" s="37"/>
      <c r="S16" s="37"/>
    </row>
    <row r="17" spans="1:19" x14ac:dyDescent="0.2">
      <c r="A17" s="16" t="s">
        <v>15</v>
      </c>
      <c r="B17" s="12">
        <v>0.2</v>
      </c>
      <c r="C17" s="12">
        <v>0</v>
      </c>
      <c r="D17" s="12">
        <v>2.2000000000000002</v>
      </c>
      <c r="E17" s="12">
        <v>9.4</v>
      </c>
      <c r="F17" s="12">
        <f t="shared" si="1"/>
        <v>11.8</v>
      </c>
      <c r="G17" s="36"/>
      <c r="I17" s="37"/>
      <c r="J17" s="37"/>
      <c r="K17" s="40"/>
      <c r="L17" s="40"/>
      <c r="M17" s="40"/>
      <c r="N17" s="40"/>
      <c r="O17" s="37"/>
      <c r="P17" s="37"/>
      <c r="Q17" s="37"/>
      <c r="R17" s="37"/>
      <c r="S17" s="37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12</v>
      </c>
      <c r="F18" s="12">
        <f t="shared" si="1"/>
        <v>12</v>
      </c>
      <c r="G18" s="36"/>
      <c r="I18" s="37"/>
      <c r="J18" s="37"/>
      <c r="K18" s="40"/>
      <c r="L18" s="40"/>
      <c r="M18" s="40"/>
      <c r="N18" s="40"/>
      <c r="O18" s="37"/>
      <c r="P18" s="37"/>
      <c r="Q18" s="37"/>
      <c r="R18" s="37"/>
      <c r="S18" s="37"/>
    </row>
    <row r="19" spans="1:19" x14ac:dyDescent="0.2">
      <c r="A19" s="115" t="s">
        <v>17</v>
      </c>
      <c r="B19" s="116">
        <v>0</v>
      </c>
      <c r="C19" s="116">
        <v>0</v>
      </c>
      <c r="D19" s="116">
        <v>0.2</v>
      </c>
      <c r="E19" s="116">
        <v>19</v>
      </c>
      <c r="F19" s="116">
        <f t="shared" si="1"/>
        <v>19.2</v>
      </c>
      <c r="G19" s="36"/>
      <c r="I19" s="37"/>
      <c r="J19" s="37"/>
      <c r="K19" s="40"/>
      <c r="L19" s="54"/>
      <c r="M19" s="54"/>
      <c r="N19" s="40"/>
      <c r="O19" s="37"/>
      <c r="P19" s="37"/>
      <c r="Q19" s="37"/>
      <c r="R19" s="37"/>
      <c r="S19" s="37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13.6</v>
      </c>
      <c r="F20" s="12">
        <f t="shared" si="1"/>
        <v>13.6</v>
      </c>
      <c r="G20" s="36"/>
      <c r="I20" s="37"/>
      <c r="J20" s="37"/>
      <c r="K20" s="40"/>
      <c r="L20" s="54"/>
      <c r="M20" s="54"/>
      <c r="N20" s="40"/>
      <c r="O20" s="37"/>
      <c r="P20" s="37"/>
      <c r="Q20" s="37"/>
      <c r="R20" s="37"/>
      <c r="S20" s="37"/>
    </row>
    <row r="21" spans="1:19" x14ac:dyDescent="0.2">
      <c r="A21" s="117" t="s">
        <v>19</v>
      </c>
      <c r="B21" s="116">
        <v>0</v>
      </c>
      <c r="C21" s="116">
        <v>3.5</v>
      </c>
      <c r="D21" s="116">
        <v>0</v>
      </c>
      <c r="E21" s="116">
        <v>13.2</v>
      </c>
      <c r="F21" s="116">
        <f t="shared" si="1"/>
        <v>16.7</v>
      </c>
      <c r="G21" s="36"/>
      <c r="I21" s="37"/>
      <c r="J21" s="37"/>
      <c r="K21" s="40"/>
      <c r="L21" s="40"/>
      <c r="M21" s="40"/>
      <c r="N21" s="40"/>
      <c r="O21" s="37"/>
      <c r="P21" s="37"/>
      <c r="Q21" s="37"/>
      <c r="R21" s="37"/>
      <c r="S21" s="37"/>
    </row>
    <row r="22" spans="1:19" x14ac:dyDescent="0.2">
      <c r="A22" s="117" t="s">
        <v>20</v>
      </c>
      <c r="B22" s="116">
        <v>2</v>
      </c>
      <c r="C22" s="116">
        <v>0</v>
      </c>
      <c r="D22" s="116">
        <v>15.8</v>
      </c>
      <c r="E22" s="116">
        <v>16.7</v>
      </c>
      <c r="F22" s="116">
        <f>B22+C22+D22+E22</f>
        <v>34.5</v>
      </c>
      <c r="I22" s="37"/>
      <c r="J22" s="37"/>
      <c r="K22" s="40"/>
      <c r="L22" s="40"/>
      <c r="M22" s="40"/>
      <c r="N22" s="40"/>
      <c r="O22" s="37"/>
      <c r="P22" s="37"/>
      <c r="Q22" s="37"/>
      <c r="R22" s="37"/>
      <c r="S22" s="37"/>
    </row>
    <row r="23" spans="1:19" x14ac:dyDescent="0.2">
      <c r="A23" s="117" t="s">
        <v>93</v>
      </c>
      <c r="B23" s="116">
        <v>0</v>
      </c>
      <c r="C23" s="116">
        <v>0.6</v>
      </c>
      <c r="D23" s="116">
        <v>0</v>
      </c>
      <c r="E23" s="116">
        <v>26.5</v>
      </c>
      <c r="F23" s="116">
        <f>B23+C23+D23+E23</f>
        <v>27.1</v>
      </c>
      <c r="I23" s="37"/>
      <c r="J23" s="37"/>
      <c r="K23" s="40"/>
      <c r="L23" s="40"/>
      <c r="M23" s="40"/>
      <c r="N23" s="40"/>
      <c r="O23" s="37"/>
      <c r="P23" s="37"/>
      <c r="Q23" s="37"/>
      <c r="R23" s="37"/>
      <c r="S23" s="37"/>
    </row>
    <row r="24" spans="1:19" x14ac:dyDescent="0.2">
      <c r="A24" s="41" t="s">
        <v>21</v>
      </c>
      <c r="B24" s="43">
        <f>AVERAGE(B12:B23)</f>
        <v>0.18333333333333335</v>
      </c>
      <c r="C24" s="43">
        <f>AVERAGE(C12:C23)</f>
        <v>0.79166666666666652</v>
      </c>
      <c r="D24" s="43">
        <f>AVERAGE(D12:D23)</f>
        <v>2.2833333333333332</v>
      </c>
      <c r="E24" s="43">
        <f>AVERAGE(E12:E23)</f>
        <v>13.325000000000001</v>
      </c>
      <c r="F24" s="43">
        <f>AVERAGE(F12:F23)</f>
        <v>16.583333333333332</v>
      </c>
      <c r="G24" s="36"/>
      <c r="I24" s="37"/>
      <c r="J24" s="37"/>
      <c r="K24" s="40"/>
      <c r="L24" s="40"/>
      <c r="M24" s="40"/>
      <c r="N24" s="40"/>
      <c r="O24" s="37"/>
      <c r="P24" s="37"/>
      <c r="Q24" s="37"/>
      <c r="R24" s="37"/>
      <c r="S24" s="37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3</v>
      </c>
      <c r="F25" s="12">
        <f>B25+C25+D25+E25</f>
        <v>3</v>
      </c>
      <c r="G25" s="36"/>
      <c r="I25" s="37"/>
      <c r="J25" s="37"/>
      <c r="K25" s="40"/>
      <c r="L25" s="40"/>
      <c r="M25" s="40"/>
      <c r="N25" s="40"/>
      <c r="O25" s="37"/>
      <c r="P25" s="37"/>
      <c r="Q25" s="37"/>
      <c r="R25" s="37"/>
      <c r="S25" s="37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4.5999999999999996</v>
      </c>
      <c r="F26" s="12">
        <f>B26+C26+D26+E26</f>
        <v>4.5999999999999996</v>
      </c>
      <c r="G26" s="36"/>
      <c r="I26" s="37"/>
      <c r="J26" s="37"/>
      <c r="K26" s="40"/>
      <c r="L26" s="40"/>
      <c r="M26" s="40"/>
      <c r="N26" s="40"/>
      <c r="O26" s="37"/>
      <c r="P26" s="37"/>
      <c r="Q26" s="37"/>
      <c r="R26" s="37"/>
      <c r="S26" s="37"/>
    </row>
    <row r="27" spans="1:19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3.8</v>
      </c>
      <c r="F27" s="43">
        <f>AVERAGE(F25:F26)</f>
        <v>3.8</v>
      </c>
      <c r="I27" s="37"/>
      <c r="J27" s="37"/>
      <c r="K27" s="40"/>
      <c r="L27" s="40"/>
      <c r="M27" s="40"/>
      <c r="N27" s="40"/>
      <c r="O27" s="37"/>
      <c r="P27" s="37"/>
      <c r="Q27" s="37"/>
      <c r="R27" s="37"/>
      <c r="S27" s="37"/>
    </row>
    <row r="28" spans="1:19" x14ac:dyDescent="0.2">
      <c r="A28" s="115" t="s">
        <v>25</v>
      </c>
      <c r="B28" s="116">
        <v>0</v>
      </c>
      <c r="C28" s="116">
        <v>0</v>
      </c>
      <c r="D28" s="116">
        <v>0.2</v>
      </c>
      <c r="E28" s="116">
        <v>16.7</v>
      </c>
      <c r="F28" s="116">
        <f>B28+C28+D28+E28</f>
        <v>16.899999999999999</v>
      </c>
      <c r="I28" s="37"/>
      <c r="J28" s="37"/>
      <c r="K28" s="40"/>
      <c r="L28" s="40"/>
      <c r="M28" s="40"/>
      <c r="N28" s="40"/>
      <c r="O28" s="37"/>
      <c r="P28" s="37"/>
      <c r="Q28" s="37"/>
      <c r="R28" s="37"/>
      <c r="S28" s="37"/>
    </row>
    <row r="29" spans="1:19" x14ac:dyDescent="0.2">
      <c r="A29" s="16" t="s">
        <v>26</v>
      </c>
      <c r="B29" s="12">
        <v>0</v>
      </c>
      <c r="C29" s="12">
        <v>0</v>
      </c>
      <c r="D29" s="12">
        <v>0.2</v>
      </c>
      <c r="E29" s="12">
        <v>8.8000000000000007</v>
      </c>
      <c r="F29" s="12">
        <f>B29+C29+D29+E29</f>
        <v>9</v>
      </c>
      <c r="I29" s="37"/>
      <c r="J29" s="37"/>
      <c r="K29" s="40"/>
      <c r="L29" s="40"/>
      <c r="M29" s="40"/>
      <c r="N29" s="40"/>
      <c r="O29" s="37"/>
      <c r="P29" s="37"/>
      <c r="Q29" s="37"/>
      <c r="R29" s="37"/>
      <c r="S29" s="37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9</v>
      </c>
      <c r="F30" s="12">
        <f>B30+C30+D30+E30</f>
        <v>9</v>
      </c>
      <c r="I30" s="37"/>
      <c r="J30" s="37"/>
      <c r="K30" s="40"/>
      <c r="L30" s="61"/>
      <c r="M30" s="40"/>
      <c r="N30" s="40"/>
      <c r="O30" s="37"/>
      <c r="P30" s="37"/>
      <c r="Q30" s="37"/>
      <c r="R30" s="37"/>
      <c r="S30" s="37"/>
    </row>
    <row r="31" spans="1:19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0.13333333333333333</v>
      </c>
      <c r="E31" s="42">
        <f>AVERAGE(E28:E30)</f>
        <v>11.5</v>
      </c>
      <c r="F31" s="43">
        <f>AVERAGE(F28:F30)</f>
        <v>11.633333333333333</v>
      </c>
      <c r="I31" s="37"/>
      <c r="J31" s="37"/>
      <c r="K31" s="40"/>
      <c r="L31" s="40"/>
      <c r="M31" s="40"/>
      <c r="N31" s="40"/>
      <c r="O31" s="37"/>
      <c r="P31" s="37"/>
      <c r="Q31" s="37"/>
      <c r="R31" s="37"/>
      <c r="S31" s="37"/>
    </row>
    <row r="32" spans="1:19" x14ac:dyDescent="0.2">
      <c r="A32" s="115" t="s">
        <v>45</v>
      </c>
      <c r="B32" s="116">
        <v>0.2</v>
      </c>
      <c r="C32" s="116">
        <v>0</v>
      </c>
      <c r="D32" s="116">
        <v>23.4</v>
      </c>
      <c r="E32" s="116">
        <v>9</v>
      </c>
      <c r="F32" s="116">
        <f t="shared" ref="F32:F40" si="2">B32+C32+D32+E32</f>
        <v>32.599999999999994</v>
      </c>
      <c r="I32" s="37"/>
      <c r="J32" s="37"/>
      <c r="K32" s="40"/>
      <c r="L32" s="40"/>
      <c r="M32" s="40"/>
      <c r="N32" s="40"/>
      <c r="O32" s="37"/>
      <c r="P32" s="37"/>
      <c r="Q32" s="37"/>
      <c r="R32" s="37"/>
      <c r="S32" s="37"/>
    </row>
    <row r="33" spans="1:19" x14ac:dyDescent="0.2">
      <c r="A33" s="115" t="s">
        <v>29</v>
      </c>
      <c r="B33" s="116">
        <v>0</v>
      </c>
      <c r="C33" s="116">
        <v>0.2</v>
      </c>
      <c r="D33" s="116">
        <v>17.399999999999999</v>
      </c>
      <c r="E33" s="116">
        <v>19.2</v>
      </c>
      <c r="F33" s="116">
        <f t="shared" si="2"/>
        <v>36.799999999999997</v>
      </c>
      <c r="I33" s="37"/>
      <c r="J33" s="37"/>
      <c r="K33" s="40"/>
      <c r="L33" s="40"/>
      <c r="M33" s="40"/>
      <c r="N33" s="40"/>
      <c r="O33" s="37"/>
      <c r="P33" s="37"/>
      <c r="Q33" s="37"/>
      <c r="R33" s="37"/>
      <c r="S33" s="37"/>
    </row>
    <row r="34" spans="1:19" x14ac:dyDescent="0.2">
      <c r="A34" s="115" t="s">
        <v>30</v>
      </c>
      <c r="B34" s="116">
        <v>0</v>
      </c>
      <c r="C34" s="116">
        <v>0.8</v>
      </c>
      <c r="D34" s="116">
        <v>6</v>
      </c>
      <c r="E34" s="116">
        <v>19.100000000000001</v>
      </c>
      <c r="F34" s="116">
        <f t="shared" si="2"/>
        <v>25.900000000000002</v>
      </c>
      <c r="I34" s="37"/>
      <c r="J34" s="37"/>
      <c r="K34" s="40"/>
      <c r="L34" s="40"/>
      <c r="M34" s="40"/>
      <c r="N34" s="40"/>
      <c r="O34" s="44"/>
      <c r="P34" s="44"/>
      <c r="Q34" s="44"/>
      <c r="R34" s="44"/>
      <c r="S34" s="37"/>
    </row>
    <row r="35" spans="1:19" x14ac:dyDescent="0.2">
      <c r="A35" s="115" t="s">
        <v>31</v>
      </c>
      <c r="B35" s="116">
        <v>0</v>
      </c>
      <c r="C35" s="116">
        <v>0</v>
      </c>
      <c r="D35" s="116">
        <v>9.4</v>
      </c>
      <c r="E35" s="116">
        <v>13.2</v>
      </c>
      <c r="F35" s="116">
        <f t="shared" si="2"/>
        <v>22.6</v>
      </c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">
      <c r="A36" s="115" t="s">
        <v>46</v>
      </c>
      <c r="B36" s="116">
        <v>0</v>
      </c>
      <c r="C36" s="116">
        <v>0</v>
      </c>
      <c r="D36" s="116">
        <v>9.5</v>
      </c>
      <c r="E36" s="116">
        <v>9.6999999999999993</v>
      </c>
      <c r="F36" s="116">
        <f t="shared" si="2"/>
        <v>19.2</v>
      </c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">
      <c r="A37" s="115" t="s">
        <v>32</v>
      </c>
      <c r="B37" s="116">
        <v>0</v>
      </c>
      <c r="C37" s="116">
        <v>0</v>
      </c>
      <c r="D37" s="116">
        <v>11.8</v>
      </c>
      <c r="E37" s="116">
        <v>10.8</v>
      </c>
      <c r="F37" s="116">
        <f t="shared" si="2"/>
        <v>22.6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5.6</v>
      </c>
      <c r="F38" s="12">
        <f t="shared" si="2"/>
        <v>5.6</v>
      </c>
    </row>
    <row r="39" spans="1:19" s="6" customFormat="1" x14ac:dyDescent="0.2">
      <c r="A39" s="115" t="s">
        <v>44</v>
      </c>
      <c r="B39" s="116">
        <v>1</v>
      </c>
      <c r="C39" s="116">
        <v>0</v>
      </c>
      <c r="D39" s="116">
        <v>8</v>
      </c>
      <c r="E39" s="116">
        <v>15.2</v>
      </c>
      <c r="F39" s="116">
        <f t="shared" si="2"/>
        <v>24.2</v>
      </c>
    </row>
    <row r="40" spans="1:19" s="6" customFormat="1" x14ac:dyDescent="0.2">
      <c r="A40" s="115" t="s">
        <v>86</v>
      </c>
      <c r="B40" s="116">
        <v>0</v>
      </c>
      <c r="C40" s="116">
        <v>0</v>
      </c>
      <c r="D40" s="116">
        <v>15.2</v>
      </c>
      <c r="E40" s="116">
        <v>7.3</v>
      </c>
      <c r="F40" s="116">
        <f t="shared" si="2"/>
        <v>22.5</v>
      </c>
    </row>
    <row r="41" spans="1:19" x14ac:dyDescent="0.2">
      <c r="A41" s="41" t="s">
        <v>35</v>
      </c>
      <c r="B41" s="43">
        <f>AVERAGE(B32:B40)</f>
        <v>0.13333333333333333</v>
      </c>
      <c r="C41" s="43">
        <f>AVERAGE(C32:C40)</f>
        <v>0.1111111111111111</v>
      </c>
      <c r="D41" s="43">
        <f>AVERAGE(D32:D40)</f>
        <v>11.188888888888888</v>
      </c>
      <c r="E41" s="43">
        <f>AVERAGE(E32:E40)</f>
        <v>12.122222222222222</v>
      </c>
      <c r="F41" s="43">
        <f>AVERAGE(F32:F40)</f>
        <v>23.555555555555554</v>
      </c>
    </row>
    <row r="42" spans="1:19" x14ac:dyDescent="0.2">
      <c r="A42" s="45" t="s">
        <v>36</v>
      </c>
      <c r="B42" s="46">
        <f>AVERAGE(B4:B10,B12:B23,B25:B26,B28:B30,B32:B40)</f>
        <v>0.10303030303030304</v>
      </c>
      <c r="C42" s="46">
        <f>AVERAGE(C4:C10,C12:C23,C25:C26,C28:C30,C32:C40)</f>
        <v>0.31818181818181812</v>
      </c>
      <c r="D42" s="46">
        <f>AVERAGE(D4:D10,D12:D23,D25:D26,D28:D30,D32:D40)</f>
        <v>3.893939393939394</v>
      </c>
      <c r="E42" s="46">
        <f>AVERAGE(E4:E10,E12:E23,E25:E26,E28:E30,E32:E40)</f>
        <v>10.951515151515151</v>
      </c>
      <c r="F42" s="46">
        <f>AVERAGE(F4:F10,F12:F23,F25:F26,F28:F30,F32:F40)</f>
        <v>15.266666666666667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activeCell="D5" sqref="D5"/>
    </sheetView>
  </sheetViews>
  <sheetFormatPr defaultRowHeight="12.75" x14ac:dyDescent="0.2"/>
  <cols>
    <col min="1" max="1" width="29.7109375" customWidth="1"/>
    <col min="2" max="5" width="6.7109375" customWidth="1"/>
    <col min="6" max="6" width="11.85546875" bestFit="1" customWidth="1"/>
  </cols>
  <sheetData>
    <row r="1" spans="1:19" s="5" customFormat="1" ht="15.75" x14ac:dyDescent="0.25">
      <c r="A1" s="128" t="s">
        <v>108</v>
      </c>
      <c r="B1" s="128"/>
      <c r="C1" s="128"/>
      <c r="D1" s="128"/>
      <c r="E1" s="128"/>
      <c r="F1" s="128"/>
      <c r="K1" s="51"/>
      <c r="L1" s="51"/>
      <c r="M1" s="51"/>
      <c r="N1" s="51"/>
      <c r="O1" s="51"/>
      <c r="P1" s="51"/>
      <c r="Q1" s="51"/>
      <c r="R1" s="51"/>
      <c r="S1" s="51"/>
    </row>
    <row r="2" spans="1:19" x14ac:dyDescent="0.2">
      <c r="A2" s="48"/>
      <c r="B2" s="6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  <c r="S3" s="37"/>
    </row>
    <row r="4" spans="1:19" x14ac:dyDescent="0.2">
      <c r="A4" s="16" t="s">
        <v>2</v>
      </c>
      <c r="B4" s="12">
        <v>2.2000000000000002</v>
      </c>
      <c r="C4" s="12">
        <v>1.6</v>
      </c>
      <c r="D4" s="12">
        <v>0</v>
      </c>
      <c r="E4" s="12">
        <v>0</v>
      </c>
      <c r="F4" s="12">
        <f t="shared" ref="F4:F10" si="0">B4+C4+D4+E4</f>
        <v>3.8000000000000003</v>
      </c>
      <c r="I4" s="37"/>
      <c r="J4" s="37"/>
      <c r="K4" s="40"/>
      <c r="L4" s="40"/>
      <c r="M4" s="61"/>
      <c r="N4" s="40"/>
      <c r="O4" s="37"/>
      <c r="P4" s="37"/>
      <c r="Q4" s="37"/>
      <c r="R4" s="37"/>
      <c r="S4" s="37"/>
    </row>
    <row r="5" spans="1:19" x14ac:dyDescent="0.2">
      <c r="A5" s="16" t="s">
        <v>3</v>
      </c>
      <c r="B5" s="12">
        <v>1.7</v>
      </c>
      <c r="C5" s="12">
        <v>1.9</v>
      </c>
      <c r="D5" s="12">
        <v>0</v>
      </c>
      <c r="E5" s="12">
        <v>0</v>
      </c>
      <c r="F5" s="12">
        <f t="shared" si="0"/>
        <v>3.5999999999999996</v>
      </c>
      <c r="J5" s="37"/>
      <c r="K5" s="40"/>
      <c r="L5" s="40"/>
      <c r="M5" s="40"/>
      <c r="N5" s="40"/>
      <c r="O5" s="37"/>
      <c r="P5" s="37"/>
      <c r="Q5" s="37"/>
      <c r="R5" s="37"/>
      <c r="S5" s="37"/>
    </row>
    <row r="6" spans="1:19" s="1" customFormat="1" x14ac:dyDescent="0.2">
      <c r="A6" s="16" t="s">
        <v>4</v>
      </c>
      <c r="B6" s="12">
        <v>2</v>
      </c>
      <c r="C6" s="12">
        <v>2.9</v>
      </c>
      <c r="D6" s="12">
        <v>0</v>
      </c>
      <c r="E6" s="12">
        <v>0</v>
      </c>
      <c r="F6" s="12">
        <f t="shared" si="0"/>
        <v>4.9000000000000004</v>
      </c>
      <c r="J6" s="37"/>
      <c r="K6" s="40"/>
      <c r="L6" s="40"/>
      <c r="M6" s="40"/>
      <c r="N6" s="40"/>
      <c r="O6" s="29"/>
      <c r="P6" s="29"/>
      <c r="Q6" s="29"/>
      <c r="R6" s="29"/>
      <c r="S6" s="29"/>
    </row>
    <row r="7" spans="1:19" x14ac:dyDescent="0.2">
      <c r="A7" s="16" t="s">
        <v>5</v>
      </c>
      <c r="B7" s="12">
        <v>1.7</v>
      </c>
      <c r="C7" s="12">
        <v>1.9</v>
      </c>
      <c r="D7" s="12">
        <v>0</v>
      </c>
      <c r="E7" s="12">
        <v>0</v>
      </c>
      <c r="F7" s="12">
        <f t="shared" si="0"/>
        <v>3.5999999999999996</v>
      </c>
      <c r="G7" s="62"/>
      <c r="J7" s="37"/>
      <c r="K7" s="40"/>
      <c r="L7" s="40"/>
      <c r="M7" s="40"/>
      <c r="N7" s="40"/>
      <c r="O7" s="37"/>
      <c r="P7" s="37"/>
      <c r="Q7" s="37"/>
      <c r="R7" s="37"/>
      <c r="S7" s="37"/>
    </row>
    <row r="8" spans="1:19" x14ac:dyDescent="0.2">
      <c r="A8" s="16" t="s">
        <v>6</v>
      </c>
      <c r="B8" s="12">
        <v>2</v>
      </c>
      <c r="C8" s="12">
        <v>0.9</v>
      </c>
      <c r="D8" s="12">
        <v>0</v>
      </c>
      <c r="E8" s="12">
        <v>0</v>
      </c>
      <c r="F8" s="12">
        <f t="shared" si="0"/>
        <v>2.9</v>
      </c>
      <c r="J8" s="37"/>
      <c r="K8" s="40"/>
      <c r="L8" s="40"/>
      <c r="M8" s="40"/>
      <c r="N8" s="61"/>
      <c r="O8" s="37"/>
      <c r="P8" s="37"/>
      <c r="Q8" s="37"/>
      <c r="R8" s="37"/>
      <c r="S8" s="37"/>
    </row>
    <row r="9" spans="1:19" x14ac:dyDescent="0.2">
      <c r="A9" s="16" t="s">
        <v>7</v>
      </c>
      <c r="B9" s="12">
        <v>2</v>
      </c>
      <c r="C9" s="12">
        <v>0.4</v>
      </c>
      <c r="D9" s="12">
        <v>0</v>
      </c>
      <c r="E9" s="12">
        <v>0</v>
      </c>
      <c r="F9" s="12">
        <f t="shared" si="0"/>
        <v>2.4</v>
      </c>
      <c r="J9" s="37"/>
      <c r="K9" s="40"/>
      <c r="L9" s="40"/>
      <c r="M9" s="40"/>
      <c r="N9" s="40"/>
      <c r="O9" s="37"/>
      <c r="P9" s="37"/>
      <c r="Q9" s="37"/>
      <c r="R9" s="37"/>
      <c r="S9" s="37"/>
    </row>
    <row r="10" spans="1:19" x14ac:dyDescent="0.2">
      <c r="A10" s="16" t="s">
        <v>8</v>
      </c>
      <c r="B10" s="12">
        <v>1.1000000000000001</v>
      </c>
      <c r="C10" s="12">
        <v>3.2</v>
      </c>
      <c r="D10" s="12">
        <v>0</v>
      </c>
      <c r="E10" s="12">
        <v>0</v>
      </c>
      <c r="F10" s="12">
        <f t="shared" si="0"/>
        <v>4.3000000000000007</v>
      </c>
      <c r="J10" s="37"/>
      <c r="K10" s="40"/>
      <c r="L10" s="40"/>
      <c r="M10" s="40"/>
      <c r="N10" s="40"/>
      <c r="O10" s="37"/>
      <c r="P10" s="37"/>
      <c r="Q10" s="37"/>
      <c r="R10" s="37"/>
      <c r="S10" s="37"/>
    </row>
    <row r="11" spans="1:19" x14ac:dyDescent="0.2">
      <c r="A11" s="41" t="s">
        <v>9</v>
      </c>
      <c r="B11" s="42">
        <f>AVERAGE(B4:B10)</f>
        <v>1.8142857142857145</v>
      </c>
      <c r="C11" s="42">
        <f>AVERAGE(C4:C10)</f>
        <v>1.8285714285714287</v>
      </c>
      <c r="D11" s="42">
        <f>AVERAGE(D4:D10)</f>
        <v>0</v>
      </c>
      <c r="E11" s="42">
        <f>AVERAGE(E4:E10)</f>
        <v>0</v>
      </c>
      <c r="F11" s="42">
        <f>AVERAGE(F4:F10)</f>
        <v>3.6428571428571428</v>
      </c>
      <c r="G11" s="60"/>
      <c r="H11" s="36"/>
      <c r="I11" s="36"/>
      <c r="J11" s="37"/>
      <c r="K11" s="40"/>
      <c r="L11" s="40"/>
      <c r="M11" s="40"/>
      <c r="N11" s="40"/>
      <c r="O11" s="37"/>
      <c r="P11" s="37"/>
      <c r="Q11" s="37"/>
      <c r="R11" s="37"/>
      <c r="S11" s="37"/>
    </row>
    <row r="12" spans="1:19" x14ac:dyDescent="0.2">
      <c r="A12" s="16" t="s">
        <v>10</v>
      </c>
      <c r="B12" s="12">
        <v>2.1</v>
      </c>
      <c r="C12" s="12">
        <v>1.4</v>
      </c>
      <c r="D12" s="12">
        <v>0</v>
      </c>
      <c r="E12" s="12">
        <v>0</v>
      </c>
      <c r="F12" s="12">
        <f t="shared" ref="F12:F21" si="1">B12+C12+D12+E12</f>
        <v>3.5</v>
      </c>
      <c r="G12" s="62"/>
      <c r="H12" s="36"/>
      <c r="I12" s="36"/>
      <c r="J12" s="37"/>
      <c r="K12" s="40"/>
      <c r="L12" s="40"/>
      <c r="M12" s="40"/>
      <c r="N12" s="40"/>
      <c r="O12" s="37"/>
      <c r="P12" s="37"/>
      <c r="Q12" s="37"/>
      <c r="R12" s="37"/>
      <c r="S12" s="37"/>
    </row>
    <row r="13" spans="1:19" x14ac:dyDescent="0.2">
      <c r="A13" s="16" t="s">
        <v>11</v>
      </c>
      <c r="B13" s="12">
        <v>1.4</v>
      </c>
      <c r="C13" s="12">
        <v>2.2000000000000002</v>
      </c>
      <c r="D13" s="12">
        <v>0</v>
      </c>
      <c r="E13" s="12">
        <v>0</v>
      </c>
      <c r="F13" s="12">
        <f t="shared" si="1"/>
        <v>3.6</v>
      </c>
      <c r="G13" s="36"/>
      <c r="H13" s="36"/>
      <c r="I13" s="36"/>
      <c r="J13" s="37"/>
      <c r="K13" s="40"/>
      <c r="L13" s="40"/>
      <c r="M13" s="40"/>
      <c r="N13" s="40"/>
      <c r="O13" s="37"/>
      <c r="P13" s="37"/>
      <c r="Q13" s="37"/>
      <c r="R13" s="37"/>
      <c r="S13" s="37"/>
    </row>
    <row r="14" spans="1:19" x14ac:dyDescent="0.2">
      <c r="A14" s="16" t="s">
        <v>12</v>
      </c>
      <c r="B14" s="12">
        <v>0.7</v>
      </c>
      <c r="C14" s="12">
        <v>1.7</v>
      </c>
      <c r="D14" s="12">
        <v>0</v>
      </c>
      <c r="E14" s="12">
        <v>0</v>
      </c>
      <c r="F14" s="12">
        <f t="shared" si="1"/>
        <v>2.4</v>
      </c>
      <c r="G14" s="36"/>
      <c r="H14" s="36"/>
      <c r="I14" s="36"/>
      <c r="J14" s="37"/>
      <c r="K14" s="40"/>
      <c r="L14" s="40"/>
      <c r="M14" s="40"/>
      <c r="N14" s="40"/>
      <c r="O14" s="37"/>
      <c r="P14" s="37"/>
      <c r="Q14" s="37"/>
      <c r="R14" s="37"/>
      <c r="S14" s="37"/>
    </row>
    <row r="15" spans="1:19" x14ac:dyDescent="0.2">
      <c r="A15" s="16" t="s">
        <v>13</v>
      </c>
      <c r="B15" s="12">
        <v>1.9</v>
      </c>
      <c r="C15" s="12">
        <v>1.9</v>
      </c>
      <c r="D15" s="12">
        <v>0</v>
      </c>
      <c r="E15" s="12">
        <v>0</v>
      </c>
      <c r="F15" s="12">
        <f t="shared" si="1"/>
        <v>3.8</v>
      </c>
      <c r="G15" s="36"/>
      <c r="H15" s="36"/>
      <c r="I15" s="36"/>
      <c r="J15" s="37"/>
      <c r="K15" s="40"/>
      <c r="L15" s="40"/>
      <c r="M15" s="40"/>
      <c r="N15" s="40"/>
      <c r="O15" s="37"/>
      <c r="P15" s="37"/>
      <c r="Q15" s="37"/>
      <c r="R15" s="37"/>
      <c r="S15" s="37"/>
    </row>
    <row r="16" spans="1:19" x14ac:dyDescent="0.2">
      <c r="A16" s="16" t="s">
        <v>14</v>
      </c>
      <c r="B16" s="12">
        <v>0.4</v>
      </c>
      <c r="C16" s="12">
        <v>1.6</v>
      </c>
      <c r="D16" s="12">
        <v>0</v>
      </c>
      <c r="E16" s="12">
        <v>0</v>
      </c>
      <c r="F16" s="12">
        <f t="shared" si="1"/>
        <v>2</v>
      </c>
      <c r="G16" s="36"/>
      <c r="H16" s="36"/>
      <c r="I16" s="36"/>
      <c r="J16" s="37"/>
      <c r="K16" s="40"/>
      <c r="L16" s="40"/>
      <c r="M16" s="40"/>
      <c r="N16" s="40"/>
      <c r="O16" s="37"/>
      <c r="P16" s="37"/>
      <c r="Q16" s="37"/>
      <c r="R16" s="37"/>
      <c r="S16" s="37"/>
    </row>
    <row r="17" spans="1:19" x14ac:dyDescent="0.2">
      <c r="A17" s="16" t="s">
        <v>15</v>
      </c>
      <c r="B17" s="12">
        <v>2.4</v>
      </c>
      <c r="C17" s="12">
        <v>1.3</v>
      </c>
      <c r="D17" s="12">
        <v>0</v>
      </c>
      <c r="E17" s="12">
        <v>0</v>
      </c>
      <c r="F17" s="12">
        <f t="shared" si="1"/>
        <v>3.7</v>
      </c>
      <c r="G17" s="36"/>
      <c r="H17" s="36"/>
      <c r="I17" s="36"/>
      <c r="J17" s="37"/>
      <c r="K17" s="40"/>
      <c r="L17" s="40"/>
      <c r="M17" s="40"/>
      <c r="N17" s="40"/>
      <c r="O17" s="37"/>
      <c r="P17" s="37"/>
      <c r="Q17" s="37"/>
      <c r="R17" s="37"/>
      <c r="S17" s="37"/>
    </row>
    <row r="18" spans="1:19" x14ac:dyDescent="0.2">
      <c r="A18" s="16" t="s">
        <v>16</v>
      </c>
      <c r="B18" s="12">
        <v>0.4</v>
      </c>
      <c r="C18" s="12">
        <v>2.1</v>
      </c>
      <c r="D18" s="12">
        <v>0</v>
      </c>
      <c r="E18" s="12">
        <v>0</v>
      </c>
      <c r="F18" s="12">
        <f t="shared" si="1"/>
        <v>2.5</v>
      </c>
      <c r="G18" s="36"/>
      <c r="H18" s="36"/>
      <c r="I18" s="36"/>
      <c r="J18" s="37"/>
      <c r="K18" s="40"/>
      <c r="L18" s="40"/>
      <c r="M18" s="40"/>
      <c r="N18" s="40"/>
      <c r="O18" s="37"/>
      <c r="P18" s="37"/>
      <c r="Q18" s="37"/>
      <c r="R18" s="37"/>
      <c r="S18" s="37"/>
    </row>
    <row r="19" spans="1:19" x14ac:dyDescent="0.2">
      <c r="A19" s="16" t="s">
        <v>17</v>
      </c>
      <c r="B19" s="12">
        <v>2.1</v>
      </c>
      <c r="C19" s="12">
        <v>1.6</v>
      </c>
      <c r="D19" s="12">
        <v>0</v>
      </c>
      <c r="E19" s="12">
        <v>0</v>
      </c>
      <c r="F19" s="12">
        <f t="shared" si="1"/>
        <v>3.7</v>
      </c>
      <c r="G19" s="36"/>
      <c r="H19" s="36"/>
      <c r="I19" s="36"/>
      <c r="J19" s="37"/>
      <c r="K19" s="54"/>
      <c r="L19" s="54"/>
      <c r="M19" s="40"/>
      <c r="N19" s="40"/>
      <c r="O19" s="37"/>
      <c r="P19" s="37"/>
      <c r="Q19" s="37"/>
      <c r="R19" s="37"/>
      <c r="S19" s="37"/>
    </row>
    <row r="20" spans="1:19" x14ac:dyDescent="0.2">
      <c r="A20" s="16" t="s">
        <v>18</v>
      </c>
      <c r="B20" s="12">
        <v>4.3</v>
      </c>
      <c r="C20" s="12">
        <v>2.1</v>
      </c>
      <c r="D20" s="12">
        <v>0</v>
      </c>
      <c r="E20" s="12">
        <v>0</v>
      </c>
      <c r="F20" s="12">
        <f t="shared" si="1"/>
        <v>6.4</v>
      </c>
      <c r="G20" s="36"/>
      <c r="H20" s="36"/>
      <c r="I20" s="36"/>
      <c r="J20" s="37"/>
      <c r="K20" s="54"/>
      <c r="L20" s="54"/>
      <c r="M20" s="40"/>
      <c r="N20" s="40"/>
      <c r="O20" s="37"/>
      <c r="P20" s="37"/>
      <c r="Q20" s="37"/>
      <c r="R20" s="37"/>
      <c r="S20" s="37"/>
    </row>
    <row r="21" spans="1:19" x14ac:dyDescent="0.2">
      <c r="A21" s="20" t="s">
        <v>19</v>
      </c>
      <c r="B21" s="12">
        <v>1.7</v>
      </c>
      <c r="C21" s="12">
        <v>2.1</v>
      </c>
      <c r="D21" s="12">
        <v>0</v>
      </c>
      <c r="E21" s="12">
        <v>0</v>
      </c>
      <c r="F21" s="12">
        <f t="shared" si="1"/>
        <v>3.8</v>
      </c>
      <c r="G21" s="36"/>
      <c r="H21" s="36"/>
      <c r="I21" s="36"/>
      <c r="J21" s="37"/>
      <c r="K21" s="40"/>
      <c r="L21" s="40"/>
      <c r="M21" s="40"/>
      <c r="N21" s="40"/>
      <c r="O21" s="37"/>
      <c r="P21" s="37"/>
      <c r="Q21" s="37"/>
      <c r="R21" s="37"/>
      <c r="S21" s="37"/>
    </row>
    <row r="22" spans="1:19" x14ac:dyDescent="0.2">
      <c r="A22" s="20" t="s">
        <v>20</v>
      </c>
      <c r="B22" s="12">
        <v>1.9</v>
      </c>
      <c r="C22" s="12">
        <v>1.2</v>
      </c>
      <c r="D22" s="12">
        <v>0</v>
      </c>
      <c r="E22" s="12">
        <v>0</v>
      </c>
      <c r="F22" s="12">
        <f>B22+C22+D22+E22</f>
        <v>3.0999999999999996</v>
      </c>
      <c r="G22" s="36"/>
      <c r="H22" s="36"/>
      <c r="I22" s="36"/>
      <c r="J22" s="37"/>
      <c r="K22" s="40"/>
      <c r="L22" s="40"/>
      <c r="M22" s="40"/>
      <c r="N22" s="40"/>
      <c r="O22" s="37"/>
      <c r="P22" s="37"/>
      <c r="Q22" s="37"/>
      <c r="R22" s="37"/>
      <c r="S22" s="37"/>
    </row>
    <row r="23" spans="1:19" x14ac:dyDescent="0.2">
      <c r="A23" s="20" t="s">
        <v>93</v>
      </c>
      <c r="B23" s="12">
        <v>3.7</v>
      </c>
      <c r="C23" s="12">
        <v>1.4</v>
      </c>
      <c r="D23" s="12">
        <v>0</v>
      </c>
      <c r="E23" s="12">
        <v>0</v>
      </c>
      <c r="F23" s="12">
        <f>B23+C23+D23+E23</f>
        <v>5.0999999999999996</v>
      </c>
      <c r="G23" s="36"/>
      <c r="H23" s="36"/>
      <c r="I23" s="36"/>
      <c r="J23" s="37"/>
      <c r="K23" s="40"/>
      <c r="L23" s="40"/>
      <c r="M23" s="40"/>
      <c r="N23" s="40"/>
      <c r="O23" s="37"/>
      <c r="P23" s="37"/>
      <c r="Q23" s="37"/>
      <c r="R23" s="37"/>
      <c r="S23" s="37"/>
    </row>
    <row r="24" spans="1:19" x14ac:dyDescent="0.2">
      <c r="A24" s="41" t="s">
        <v>21</v>
      </c>
      <c r="B24" s="43">
        <f>AVERAGE(B12:B23)</f>
        <v>1.9166666666666663</v>
      </c>
      <c r="C24" s="43">
        <f>AVERAGE(C12:C23)</f>
        <v>1.7166666666666666</v>
      </c>
      <c r="D24" s="43">
        <f>AVERAGE(D12:D23)</f>
        <v>0</v>
      </c>
      <c r="E24" s="43">
        <f>AVERAGE(E12:E23)</f>
        <v>0</v>
      </c>
      <c r="F24" s="43">
        <f>AVERAGE(F12:F23)</f>
        <v>3.6333333333333333</v>
      </c>
      <c r="G24" s="36"/>
      <c r="H24" s="36"/>
      <c r="I24" s="36"/>
      <c r="J24" s="37"/>
      <c r="K24" s="40"/>
      <c r="L24" s="40"/>
      <c r="M24" s="40"/>
      <c r="N24" s="40"/>
      <c r="O24" s="37"/>
      <c r="P24" s="37"/>
      <c r="Q24" s="37"/>
      <c r="R24" s="37"/>
      <c r="S24" s="37"/>
    </row>
    <row r="25" spans="1:19" x14ac:dyDescent="0.2">
      <c r="A25" s="16" t="s">
        <v>22</v>
      </c>
      <c r="B25" s="12">
        <v>2.8</v>
      </c>
      <c r="C25" s="12">
        <v>0.2</v>
      </c>
      <c r="D25" s="12">
        <v>0</v>
      </c>
      <c r="E25" s="12">
        <v>0</v>
      </c>
      <c r="F25" s="12">
        <f>B25+C25+D25+E25</f>
        <v>3</v>
      </c>
      <c r="G25" s="36"/>
      <c r="H25" s="36"/>
      <c r="I25" s="36"/>
      <c r="J25" s="37"/>
      <c r="K25" s="40"/>
      <c r="L25" s="40"/>
      <c r="M25" s="40"/>
      <c r="N25" s="40"/>
      <c r="O25" s="37"/>
      <c r="P25" s="37"/>
      <c r="Q25" s="37"/>
      <c r="R25" s="37"/>
      <c r="S25" s="37"/>
    </row>
    <row r="26" spans="1:19" x14ac:dyDescent="0.2">
      <c r="A26" s="16" t="s">
        <v>23</v>
      </c>
      <c r="B26" s="12">
        <v>3.2</v>
      </c>
      <c r="C26" s="12">
        <v>0.9</v>
      </c>
      <c r="D26" s="12">
        <v>0</v>
      </c>
      <c r="E26" s="12">
        <v>0</v>
      </c>
      <c r="F26" s="12">
        <f>B26+C26+D26+E26</f>
        <v>4.1000000000000005</v>
      </c>
      <c r="G26" s="36"/>
      <c r="H26" s="36"/>
      <c r="I26" s="36"/>
      <c r="J26" s="37"/>
      <c r="K26" s="40"/>
      <c r="L26" s="40"/>
      <c r="M26" s="40"/>
      <c r="N26" s="40"/>
      <c r="O26" s="37"/>
      <c r="P26" s="37"/>
      <c r="Q26" s="37"/>
      <c r="R26" s="37"/>
      <c r="S26" s="37"/>
    </row>
    <row r="27" spans="1:19" x14ac:dyDescent="0.2">
      <c r="A27" s="41" t="s">
        <v>24</v>
      </c>
      <c r="B27" s="42">
        <f>AVERAGE(B25:B26)</f>
        <v>3</v>
      </c>
      <c r="C27" s="42">
        <f>AVERAGE(C25:C26)</f>
        <v>0.55000000000000004</v>
      </c>
      <c r="D27" s="42">
        <f>AVERAGE(D25:D26)</f>
        <v>0</v>
      </c>
      <c r="E27" s="42">
        <f>AVERAGE(E25:E26)</f>
        <v>0</v>
      </c>
      <c r="F27" s="43">
        <f>AVERAGE(F25:F26)</f>
        <v>3.5500000000000003</v>
      </c>
      <c r="G27" s="36"/>
      <c r="H27" s="36"/>
      <c r="I27" s="36"/>
      <c r="J27" s="37"/>
      <c r="K27" s="40"/>
      <c r="L27" s="40"/>
      <c r="M27" s="40"/>
      <c r="N27" s="40"/>
      <c r="O27" s="37"/>
      <c r="P27" s="37"/>
      <c r="Q27" s="37"/>
      <c r="R27" s="37"/>
      <c r="S27" s="37"/>
    </row>
    <row r="28" spans="1:19" x14ac:dyDescent="0.2">
      <c r="A28" s="16" t="s">
        <v>25</v>
      </c>
      <c r="B28" s="12">
        <v>1.8</v>
      </c>
      <c r="C28" s="12">
        <v>0.6</v>
      </c>
      <c r="D28" s="12">
        <v>0</v>
      </c>
      <c r="E28" s="12">
        <v>0</v>
      </c>
      <c r="F28" s="12">
        <f>B28+C28+D28+E28</f>
        <v>2.4</v>
      </c>
      <c r="G28" s="36"/>
      <c r="H28" s="36"/>
      <c r="I28" s="36"/>
      <c r="J28" s="37"/>
      <c r="K28" s="40"/>
      <c r="L28" s="40"/>
      <c r="M28" s="40"/>
      <c r="N28" s="40"/>
      <c r="O28" s="37"/>
      <c r="P28" s="37"/>
      <c r="Q28" s="37"/>
      <c r="R28" s="37"/>
      <c r="S28" s="37"/>
    </row>
    <row r="29" spans="1:19" x14ac:dyDescent="0.2">
      <c r="A29" s="16" t="s">
        <v>26</v>
      </c>
      <c r="B29" s="12">
        <v>1.9</v>
      </c>
      <c r="C29" s="12">
        <v>1.3</v>
      </c>
      <c r="D29" s="12">
        <v>0</v>
      </c>
      <c r="E29" s="12">
        <v>0</v>
      </c>
      <c r="F29" s="12">
        <f>B29+C29+D29+E29</f>
        <v>3.2</v>
      </c>
      <c r="G29" s="36"/>
      <c r="H29" s="36"/>
      <c r="I29" s="36"/>
      <c r="J29" s="37"/>
      <c r="K29" s="40"/>
      <c r="L29" s="40"/>
      <c r="M29" s="40"/>
      <c r="N29" s="40"/>
      <c r="O29" s="37"/>
      <c r="P29" s="37"/>
      <c r="Q29" s="37"/>
      <c r="R29" s="37"/>
      <c r="S29" s="37"/>
    </row>
    <row r="30" spans="1:19" x14ac:dyDescent="0.2">
      <c r="A30" s="16" t="s">
        <v>27</v>
      </c>
      <c r="B30" s="12">
        <v>2.6</v>
      </c>
      <c r="C30" s="12">
        <v>0.7</v>
      </c>
      <c r="D30" s="12">
        <v>0</v>
      </c>
      <c r="E30" s="12">
        <v>0</v>
      </c>
      <c r="F30" s="12">
        <f>B30+C30+D30+E30</f>
        <v>3.3</v>
      </c>
      <c r="G30" s="36"/>
      <c r="H30" s="36"/>
      <c r="I30" s="36"/>
      <c r="J30" s="37"/>
      <c r="K30" s="40"/>
      <c r="L30" s="40"/>
      <c r="M30" s="40"/>
      <c r="N30" s="40"/>
      <c r="O30" s="37"/>
      <c r="P30" s="37"/>
      <c r="Q30" s="37"/>
      <c r="R30" s="37"/>
      <c r="S30" s="37"/>
    </row>
    <row r="31" spans="1:19" x14ac:dyDescent="0.2">
      <c r="A31" s="41" t="s">
        <v>28</v>
      </c>
      <c r="B31" s="42">
        <f>AVERAGE(B28:B30)</f>
        <v>2.1</v>
      </c>
      <c r="C31" s="42">
        <f>AVERAGE(C28:C30)</f>
        <v>0.86666666666666659</v>
      </c>
      <c r="D31" s="42">
        <f>AVERAGE(D28:D30)</f>
        <v>0</v>
      </c>
      <c r="E31" s="42">
        <f>AVERAGE(E28:E30)</f>
        <v>0</v>
      </c>
      <c r="F31" s="43">
        <f>AVERAGE(F28:F30)</f>
        <v>2.9666666666666663</v>
      </c>
      <c r="G31" s="36"/>
      <c r="H31" s="36"/>
      <c r="I31" s="36"/>
      <c r="J31" s="37"/>
      <c r="K31" s="40"/>
      <c r="L31" s="40"/>
      <c r="M31" s="40"/>
      <c r="N31" s="40"/>
      <c r="O31" s="37"/>
      <c r="P31" s="37"/>
      <c r="Q31" s="37"/>
      <c r="R31" s="37"/>
      <c r="S31" s="37"/>
    </row>
    <row r="32" spans="1:19" x14ac:dyDescent="0.2">
      <c r="A32" s="16" t="s">
        <v>45</v>
      </c>
      <c r="B32" s="12">
        <v>1.1000000000000001</v>
      </c>
      <c r="C32" s="12">
        <v>0.5</v>
      </c>
      <c r="D32" s="12">
        <v>0</v>
      </c>
      <c r="E32" s="12">
        <v>0</v>
      </c>
      <c r="F32" s="12">
        <f t="shared" ref="F32:F40" si="2">B32+C32+D32+E32</f>
        <v>1.6</v>
      </c>
      <c r="G32" s="36"/>
      <c r="H32" s="36"/>
      <c r="I32" s="36"/>
      <c r="J32" s="37"/>
      <c r="K32" s="40"/>
      <c r="L32" s="40"/>
      <c r="M32" s="40"/>
      <c r="N32" s="40"/>
      <c r="O32" s="37"/>
      <c r="P32" s="37"/>
      <c r="Q32" s="37"/>
      <c r="R32" s="37"/>
      <c r="S32" s="37"/>
    </row>
    <row r="33" spans="1:19" x14ac:dyDescent="0.2">
      <c r="A33" s="16" t="s">
        <v>29</v>
      </c>
      <c r="B33" s="12">
        <v>1.7</v>
      </c>
      <c r="C33" s="12">
        <v>0.8</v>
      </c>
      <c r="D33" s="12">
        <v>0</v>
      </c>
      <c r="E33" s="12">
        <v>0</v>
      </c>
      <c r="F33" s="12">
        <f t="shared" si="2"/>
        <v>2.5</v>
      </c>
      <c r="G33" s="36"/>
      <c r="H33" s="36"/>
      <c r="I33" s="36"/>
      <c r="J33" s="37"/>
      <c r="K33" s="40"/>
      <c r="L33" s="40"/>
      <c r="M33" s="40"/>
      <c r="N33" s="40"/>
      <c r="O33" s="37"/>
      <c r="P33" s="37"/>
      <c r="Q33" s="37"/>
      <c r="R33" s="37"/>
      <c r="S33" s="37"/>
    </row>
    <row r="34" spans="1:19" x14ac:dyDescent="0.2">
      <c r="A34" s="16" t="s">
        <v>30</v>
      </c>
      <c r="B34" s="12">
        <v>1.3</v>
      </c>
      <c r="C34" s="12">
        <v>0.7</v>
      </c>
      <c r="D34" s="12">
        <v>0</v>
      </c>
      <c r="E34" s="12">
        <v>0</v>
      </c>
      <c r="F34" s="12">
        <f t="shared" si="2"/>
        <v>2</v>
      </c>
      <c r="G34" s="36"/>
      <c r="H34" s="36"/>
      <c r="I34" s="36"/>
      <c r="J34" s="37"/>
      <c r="K34" s="40"/>
      <c r="L34" s="40"/>
      <c r="M34" s="40"/>
      <c r="N34" s="40"/>
      <c r="O34" s="44"/>
      <c r="P34" s="44"/>
      <c r="Q34" s="44"/>
      <c r="R34" s="44"/>
      <c r="S34" s="37"/>
    </row>
    <row r="35" spans="1:19" x14ac:dyDescent="0.2">
      <c r="A35" s="16" t="s">
        <v>31</v>
      </c>
      <c r="B35" s="12">
        <v>2.2999999999999998</v>
      </c>
      <c r="C35" s="12">
        <v>0.5</v>
      </c>
      <c r="D35" s="12">
        <v>0</v>
      </c>
      <c r="E35" s="12">
        <v>0</v>
      </c>
      <c r="F35" s="12">
        <f t="shared" si="2"/>
        <v>2.8</v>
      </c>
      <c r="G35" s="36"/>
      <c r="H35" s="36"/>
      <c r="I35" s="36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">
      <c r="A36" s="16" t="s">
        <v>46</v>
      </c>
      <c r="B36" s="12">
        <v>1.8</v>
      </c>
      <c r="C36" s="12">
        <v>0.8</v>
      </c>
      <c r="D36" s="12">
        <v>0</v>
      </c>
      <c r="E36" s="12">
        <v>0</v>
      </c>
      <c r="F36" s="12">
        <f t="shared" si="2"/>
        <v>2.6</v>
      </c>
      <c r="G36" s="36"/>
      <c r="H36" s="36"/>
      <c r="I36" s="36"/>
      <c r="J36" s="37"/>
      <c r="K36" s="36"/>
      <c r="L36" s="36"/>
    </row>
    <row r="37" spans="1:19" x14ac:dyDescent="0.2">
      <c r="A37" s="16" t="s">
        <v>32</v>
      </c>
      <c r="B37" s="12">
        <v>1.6</v>
      </c>
      <c r="C37" s="12">
        <v>0.8</v>
      </c>
      <c r="D37" s="12">
        <v>0</v>
      </c>
      <c r="E37" s="12">
        <v>0</v>
      </c>
      <c r="F37" s="12">
        <f t="shared" si="2"/>
        <v>2.4000000000000004</v>
      </c>
      <c r="G37" s="36"/>
      <c r="H37" s="36"/>
      <c r="I37" s="36"/>
      <c r="J37" s="37"/>
      <c r="K37" s="36"/>
      <c r="L37" s="36"/>
    </row>
    <row r="38" spans="1:19" x14ac:dyDescent="0.2">
      <c r="A38" s="16" t="s">
        <v>33</v>
      </c>
      <c r="B38" s="12">
        <v>2.2999999999999998</v>
      </c>
      <c r="C38" s="12">
        <v>0.7</v>
      </c>
      <c r="D38" s="12">
        <v>0</v>
      </c>
      <c r="E38" s="12">
        <v>0</v>
      </c>
      <c r="F38" s="12">
        <f t="shared" si="2"/>
        <v>3</v>
      </c>
      <c r="G38" s="36"/>
      <c r="H38" s="36"/>
      <c r="I38" s="36"/>
      <c r="J38" s="37"/>
      <c r="K38" s="36"/>
      <c r="L38" s="36"/>
    </row>
    <row r="39" spans="1:19" s="6" customFormat="1" x14ac:dyDescent="0.2">
      <c r="A39" s="16" t="s">
        <v>44</v>
      </c>
      <c r="B39" s="12">
        <v>7.3</v>
      </c>
      <c r="C39" s="12">
        <v>2.6</v>
      </c>
      <c r="D39" s="12">
        <v>0</v>
      </c>
      <c r="E39" s="12">
        <v>0</v>
      </c>
      <c r="F39" s="12">
        <f t="shared" si="2"/>
        <v>9.9</v>
      </c>
      <c r="G39" s="58"/>
      <c r="H39" s="58"/>
      <c r="I39" s="58"/>
      <c r="J39" s="37"/>
      <c r="K39" s="58"/>
      <c r="L39" s="58"/>
    </row>
    <row r="40" spans="1:19" s="6" customFormat="1" x14ac:dyDescent="0.2">
      <c r="A40" s="16" t="s">
        <v>86</v>
      </c>
      <c r="B40" s="12">
        <v>1.3</v>
      </c>
      <c r="C40" s="12">
        <v>0.6</v>
      </c>
      <c r="D40" s="12">
        <v>0</v>
      </c>
      <c r="E40" s="12">
        <v>0</v>
      </c>
      <c r="F40" s="12">
        <f t="shared" si="2"/>
        <v>1.9</v>
      </c>
      <c r="G40" s="58"/>
      <c r="H40" s="58"/>
      <c r="I40" s="58"/>
      <c r="J40" s="37"/>
      <c r="K40" s="58"/>
      <c r="L40" s="58"/>
    </row>
    <row r="41" spans="1:19" x14ac:dyDescent="0.2">
      <c r="A41" s="41" t="s">
        <v>35</v>
      </c>
      <c r="B41" s="43">
        <f>AVERAGE(B32:B40)</f>
        <v>2.2999999999999998</v>
      </c>
      <c r="C41" s="43">
        <f>AVERAGE(C32:C40)</f>
        <v>0.88888888888888884</v>
      </c>
      <c r="D41" s="43">
        <f>AVERAGE(D32:D40)</f>
        <v>0</v>
      </c>
      <c r="E41" s="43">
        <f>AVERAGE(E32:E40)</f>
        <v>0</v>
      </c>
      <c r="F41" s="43">
        <f>AVERAGE(F32:F40)</f>
        <v>3.1888888888888882</v>
      </c>
      <c r="G41" s="36"/>
      <c r="H41" s="36"/>
      <c r="I41" s="36"/>
      <c r="J41" s="37"/>
      <c r="K41" s="36"/>
      <c r="L41" s="36"/>
    </row>
    <row r="42" spans="1:19" x14ac:dyDescent="0.2">
      <c r="A42" s="45" t="s">
        <v>36</v>
      </c>
      <c r="B42" s="46">
        <f>AVERAGE(B4:B10,B12:B23,B25:B26,B28:B30,B32:B40)</f>
        <v>2.0818181818181816</v>
      </c>
      <c r="C42" s="46">
        <f>AVERAGE(C4:C10,C12:C23,C25:C26,C28:C30,C32:C40)</f>
        <v>1.3666666666666669</v>
      </c>
      <c r="D42" s="46">
        <f>AVERAGE(D4:D10,D12:D23,D25:D26,D28:D30,D32:D40)</f>
        <v>0</v>
      </c>
      <c r="E42" s="46">
        <f>AVERAGE(E4:E10,E12:E23,E25:E26,E28:E30,E32:E40)</f>
        <v>0</v>
      </c>
      <c r="F42" s="46">
        <f>AVERAGE(F4:F10,F12:F23,F25:F26,F28:F30,F32:F40)</f>
        <v>3.4484848484848483</v>
      </c>
      <c r="J42" s="37"/>
    </row>
    <row r="43" spans="1:19" x14ac:dyDescent="0.2">
      <c r="J43" s="37"/>
    </row>
    <row r="44" spans="1:19" x14ac:dyDescent="0.2">
      <c r="J44" s="37"/>
    </row>
    <row r="45" spans="1:19" x14ac:dyDescent="0.2">
      <c r="J45" s="37"/>
    </row>
    <row r="46" spans="1:19" x14ac:dyDescent="0.2">
      <c r="J46" s="37"/>
    </row>
    <row r="47" spans="1:19" x14ac:dyDescent="0.2">
      <c r="J47" s="37"/>
    </row>
    <row r="48" spans="1:19" x14ac:dyDescent="0.2">
      <c r="J48" s="37"/>
    </row>
    <row r="49" spans="10:10" x14ac:dyDescent="0.2">
      <c r="J49" s="37"/>
    </row>
    <row r="50" spans="10:10" x14ac:dyDescent="0.2">
      <c r="J50" s="37"/>
    </row>
    <row r="51" spans="10:10" x14ac:dyDescent="0.2">
      <c r="J51" s="37"/>
    </row>
    <row r="52" spans="10:10" x14ac:dyDescent="0.2">
      <c r="J52" s="37"/>
    </row>
    <row r="53" spans="10:10" x14ac:dyDescent="0.2">
      <c r="J53" s="37"/>
    </row>
    <row r="54" spans="10:10" x14ac:dyDescent="0.2">
      <c r="J54" s="37"/>
    </row>
    <row r="55" spans="10:10" x14ac:dyDescent="0.2">
      <c r="J55" s="37"/>
    </row>
  </sheetData>
  <protectedRanges>
    <protectedRange sqref="B32:E40 B25:E26 B28:E30 B4:E10 B12:E23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activeCell="M35" sqref="M3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8" t="s">
        <v>109</v>
      </c>
      <c r="B1" s="128"/>
      <c r="C1" s="128"/>
      <c r="D1" s="128"/>
      <c r="E1" s="128"/>
      <c r="F1" s="128"/>
    </row>
    <row r="2" spans="1:21" x14ac:dyDescent="0.2">
      <c r="A2" s="48"/>
      <c r="B2" s="6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  <c r="S3" s="37"/>
      <c r="T3" s="37"/>
      <c r="U3" s="37"/>
    </row>
    <row r="4" spans="1:21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0" si="0">B4+C4+D4+E4</f>
        <v>0</v>
      </c>
      <c r="G4" s="62"/>
      <c r="H4" s="62"/>
      <c r="I4" s="75"/>
      <c r="J4" s="37"/>
      <c r="K4" s="40"/>
      <c r="L4" s="40"/>
      <c r="M4" s="40"/>
      <c r="N4" s="40"/>
      <c r="O4" s="37"/>
      <c r="P4" s="37"/>
      <c r="Q4" s="37"/>
      <c r="R4" s="37"/>
      <c r="S4" s="37"/>
      <c r="T4" s="37"/>
      <c r="U4" s="37"/>
    </row>
    <row r="5" spans="1:21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2"/>
      <c r="H5" s="62"/>
      <c r="I5" s="75"/>
      <c r="J5" s="37"/>
      <c r="K5" s="40"/>
      <c r="L5" s="40"/>
      <c r="M5" s="40"/>
      <c r="N5" s="40"/>
      <c r="O5" s="37"/>
      <c r="P5" s="37"/>
      <c r="Q5" s="37"/>
      <c r="R5" s="37"/>
      <c r="S5" s="37"/>
      <c r="T5" s="37"/>
      <c r="U5" s="37"/>
    </row>
    <row r="6" spans="1:21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H6" s="62"/>
      <c r="I6" s="75"/>
      <c r="J6" s="29"/>
      <c r="K6" s="40"/>
      <c r="L6" s="40"/>
      <c r="M6" s="40"/>
      <c r="N6" s="40"/>
      <c r="O6" s="29"/>
      <c r="P6" s="29"/>
      <c r="Q6" s="29"/>
      <c r="R6" s="29"/>
      <c r="S6" s="29"/>
      <c r="T6" s="29"/>
      <c r="U6" s="29"/>
    </row>
    <row r="7" spans="1:21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2"/>
      <c r="H7" s="62"/>
      <c r="I7" s="75"/>
      <c r="J7" s="37"/>
      <c r="K7" s="40"/>
      <c r="L7" s="40"/>
      <c r="M7" s="40"/>
      <c r="N7" s="40"/>
      <c r="O7" s="37"/>
      <c r="P7" s="37"/>
      <c r="Q7" s="37"/>
      <c r="R7" s="37"/>
      <c r="S7" s="37"/>
      <c r="T7" s="37"/>
      <c r="U7" s="37"/>
    </row>
    <row r="8" spans="1:21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2"/>
      <c r="H8" s="62"/>
      <c r="I8" s="75"/>
      <c r="J8" s="37"/>
      <c r="K8" s="40"/>
      <c r="L8" s="40"/>
      <c r="M8" s="40"/>
      <c r="N8" s="40"/>
      <c r="O8" s="37"/>
      <c r="P8" s="37"/>
      <c r="Q8" s="37"/>
      <c r="R8" s="37"/>
      <c r="S8" s="37"/>
      <c r="T8" s="37"/>
      <c r="U8" s="37"/>
    </row>
    <row r="9" spans="1:21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2"/>
      <c r="H9" s="62"/>
      <c r="I9" s="75"/>
      <c r="J9" s="37"/>
      <c r="K9" s="40"/>
      <c r="L9" s="40"/>
      <c r="M9" s="40"/>
      <c r="N9" s="40"/>
      <c r="O9" s="37"/>
      <c r="P9" s="37"/>
      <c r="Q9" s="37"/>
      <c r="R9" s="37"/>
      <c r="S9" s="37"/>
      <c r="T9" s="37"/>
      <c r="U9" s="37"/>
    </row>
    <row r="10" spans="1:21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2"/>
      <c r="H10" s="62"/>
      <c r="I10" s="75"/>
      <c r="J10" s="37"/>
      <c r="K10" s="40"/>
      <c r="L10" s="40"/>
      <c r="M10" s="40"/>
      <c r="N10" s="40"/>
      <c r="O10" s="37"/>
      <c r="P10" s="37"/>
      <c r="Q10" s="37"/>
      <c r="R10" s="37"/>
      <c r="S10" s="37"/>
      <c r="T10" s="37"/>
      <c r="U10" s="37"/>
    </row>
    <row r="11" spans="1:21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f>AVERAGE(E4:E10)</f>
        <v>0</v>
      </c>
      <c r="F11" s="42">
        <f>AVERAGE(F4:F10)</f>
        <v>0</v>
      </c>
      <c r="G11" s="60"/>
      <c r="H11" s="62"/>
      <c r="I11" s="75"/>
      <c r="J11" s="37"/>
      <c r="K11" s="40"/>
      <c r="L11" s="40"/>
      <c r="M11" s="40"/>
      <c r="N11" s="40"/>
      <c r="O11" s="37"/>
      <c r="P11" s="37"/>
      <c r="Q11" s="37"/>
      <c r="R11" s="37"/>
      <c r="S11" s="37"/>
      <c r="T11" s="37"/>
      <c r="U11" s="37"/>
    </row>
    <row r="12" spans="1:21" x14ac:dyDescent="0.2">
      <c r="A12" s="16" t="s">
        <v>10</v>
      </c>
      <c r="B12" s="12">
        <v>0</v>
      </c>
      <c r="C12" s="12">
        <v>0</v>
      </c>
      <c r="D12" s="12">
        <v>0</v>
      </c>
      <c r="E12" s="12">
        <v>0</v>
      </c>
      <c r="F12" s="12">
        <f t="shared" ref="F12:F21" si="1">B12+C12+D12+E12</f>
        <v>0</v>
      </c>
      <c r="G12" s="62"/>
      <c r="H12" s="62"/>
      <c r="I12" s="75"/>
      <c r="J12" s="37"/>
      <c r="K12" s="40"/>
      <c r="L12" s="40"/>
      <c r="M12" s="40"/>
      <c r="N12" s="40"/>
      <c r="O12" s="37"/>
      <c r="P12" s="37"/>
      <c r="Q12" s="37"/>
      <c r="R12" s="37"/>
      <c r="S12" s="37"/>
      <c r="T12" s="37"/>
      <c r="U12" s="37"/>
    </row>
    <row r="13" spans="1:21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si="1"/>
        <v>0</v>
      </c>
      <c r="G13" s="62"/>
      <c r="H13" s="62"/>
      <c r="I13" s="75"/>
      <c r="J13" s="37"/>
      <c r="K13" s="40"/>
      <c r="L13" s="40"/>
      <c r="M13" s="40"/>
      <c r="N13" s="40"/>
      <c r="O13" s="37"/>
      <c r="P13" s="37"/>
      <c r="Q13" s="37"/>
      <c r="R13" s="37"/>
      <c r="S13" s="37"/>
      <c r="T13" s="37"/>
      <c r="U13" s="37"/>
    </row>
    <row r="14" spans="1:21" x14ac:dyDescent="0.2">
      <c r="A14" s="16" t="s">
        <v>12</v>
      </c>
      <c r="B14" s="12">
        <v>0.1</v>
      </c>
      <c r="C14" s="12">
        <v>0</v>
      </c>
      <c r="D14" s="12">
        <v>0</v>
      </c>
      <c r="E14" s="12">
        <v>0</v>
      </c>
      <c r="F14" s="12">
        <f t="shared" si="1"/>
        <v>0.1</v>
      </c>
      <c r="G14" s="62"/>
      <c r="H14" s="62"/>
      <c r="I14" s="75"/>
      <c r="J14" s="37"/>
      <c r="K14" s="40"/>
      <c r="L14" s="40"/>
      <c r="M14" s="40"/>
      <c r="N14" s="40"/>
      <c r="O14" s="37"/>
      <c r="P14" s="37"/>
      <c r="Q14" s="37"/>
      <c r="R14" s="37"/>
      <c r="S14" s="37"/>
      <c r="T14" s="37"/>
      <c r="U14" s="37"/>
    </row>
    <row r="15" spans="1:21" x14ac:dyDescent="0.2">
      <c r="A15" s="16" t="s">
        <v>13</v>
      </c>
      <c r="B15" s="12">
        <v>0.1</v>
      </c>
      <c r="C15" s="12">
        <v>0</v>
      </c>
      <c r="D15" s="12">
        <v>0</v>
      </c>
      <c r="E15" s="12">
        <v>0</v>
      </c>
      <c r="F15" s="12">
        <f t="shared" si="1"/>
        <v>0.1</v>
      </c>
      <c r="G15" s="62"/>
      <c r="H15" s="62"/>
      <c r="I15" s="75"/>
      <c r="J15" s="37"/>
      <c r="K15" s="40"/>
      <c r="L15" s="40"/>
      <c r="M15" s="40"/>
      <c r="N15" s="40"/>
      <c r="O15" s="37"/>
      <c r="P15" s="37"/>
      <c r="Q15" s="37"/>
      <c r="R15" s="37"/>
      <c r="S15" s="37"/>
      <c r="T15" s="37"/>
      <c r="U15" s="37"/>
    </row>
    <row r="16" spans="1:21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2"/>
      <c r="H16" s="62"/>
      <c r="I16" s="75"/>
      <c r="J16" s="37"/>
      <c r="K16" s="40"/>
      <c r="L16" s="40"/>
      <c r="M16" s="40"/>
      <c r="N16" s="40"/>
      <c r="O16" s="37"/>
      <c r="P16" s="37"/>
      <c r="Q16" s="37"/>
      <c r="R16" s="37"/>
      <c r="S16" s="37"/>
      <c r="T16" s="37"/>
      <c r="U16" s="37"/>
    </row>
    <row r="17" spans="1:21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2"/>
      <c r="H17" s="62"/>
      <c r="I17" s="75"/>
      <c r="J17" s="37"/>
      <c r="K17" s="40"/>
      <c r="L17" s="40"/>
      <c r="M17" s="40"/>
      <c r="N17" s="40"/>
      <c r="O17" s="37"/>
      <c r="P17" s="37"/>
      <c r="Q17" s="37"/>
      <c r="R17" s="37"/>
      <c r="S17" s="37"/>
      <c r="T17" s="37"/>
      <c r="U17" s="37"/>
    </row>
    <row r="18" spans="1:21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2"/>
      <c r="H18" s="62"/>
      <c r="I18" s="75"/>
      <c r="J18" s="37"/>
      <c r="K18" s="40"/>
      <c r="L18" s="40"/>
      <c r="M18" s="40"/>
      <c r="N18" s="40"/>
      <c r="O18" s="37"/>
      <c r="P18" s="37"/>
      <c r="Q18" s="37"/>
      <c r="R18" s="37"/>
      <c r="S18" s="37"/>
      <c r="T18" s="37"/>
      <c r="U18" s="37"/>
    </row>
    <row r="19" spans="1:21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2"/>
      <c r="H19" s="62"/>
      <c r="I19" s="75"/>
      <c r="J19" s="37"/>
      <c r="K19" s="40"/>
      <c r="L19" s="40"/>
      <c r="M19" s="40"/>
      <c r="N19" s="40"/>
      <c r="O19" s="37"/>
      <c r="P19" s="37"/>
      <c r="Q19" s="37"/>
      <c r="R19" s="37"/>
      <c r="S19" s="37"/>
      <c r="T19" s="37"/>
      <c r="U19" s="37"/>
    </row>
    <row r="20" spans="1:21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2"/>
      <c r="H20" s="62"/>
      <c r="I20" s="75"/>
      <c r="J20" s="37"/>
      <c r="K20" s="40"/>
      <c r="L20" s="40"/>
      <c r="M20" s="40"/>
      <c r="N20" s="40"/>
      <c r="O20" s="37"/>
      <c r="P20" s="37"/>
      <c r="Q20" s="37"/>
      <c r="R20" s="37"/>
      <c r="S20" s="37"/>
      <c r="T20" s="37"/>
      <c r="U20" s="37"/>
    </row>
    <row r="21" spans="1:21" x14ac:dyDescent="0.2">
      <c r="A21" s="20" t="s">
        <v>19</v>
      </c>
      <c r="B21" s="12">
        <v>0.1</v>
      </c>
      <c r="C21" s="12">
        <v>0</v>
      </c>
      <c r="D21" s="12">
        <v>0</v>
      </c>
      <c r="E21" s="12">
        <v>0</v>
      </c>
      <c r="F21" s="12">
        <f t="shared" si="1"/>
        <v>0.1</v>
      </c>
      <c r="G21" s="62"/>
      <c r="H21" s="62"/>
      <c r="I21" s="75"/>
      <c r="J21" s="37"/>
      <c r="K21" s="40"/>
      <c r="L21" s="40"/>
      <c r="M21" s="40"/>
      <c r="N21" s="40"/>
      <c r="O21" s="37"/>
      <c r="P21" s="37"/>
      <c r="Q21" s="37"/>
      <c r="R21" s="37"/>
      <c r="S21" s="37"/>
      <c r="T21" s="37"/>
      <c r="U21" s="37"/>
    </row>
    <row r="22" spans="1:21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>B22+C22+D22+E22</f>
        <v>0</v>
      </c>
      <c r="G22" s="62"/>
      <c r="H22" s="62"/>
      <c r="I22" s="75"/>
      <c r="J22" s="37"/>
      <c r="K22" s="40"/>
      <c r="L22" s="40"/>
      <c r="M22" s="40"/>
      <c r="N22" s="40"/>
      <c r="O22" s="37"/>
      <c r="P22" s="37"/>
      <c r="Q22" s="37"/>
      <c r="R22" s="37"/>
      <c r="S22" s="37"/>
      <c r="T22" s="37"/>
      <c r="U22" s="37"/>
    </row>
    <row r="23" spans="1:21" x14ac:dyDescent="0.2">
      <c r="A23" s="20" t="s">
        <v>93</v>
      </c>
      <c r="B23" s="12">
        <v>0</v>
      </c>
      <c r="C23" s="12">
        <v>0</v>
      </c>
      <c r="D23" s="12">
        <v>0</v>
      </c>
      <c r="E23" s="12">
        <v>0</v>
      </c>
      <c r="F23" s="12">
        <f>B23+C23+D23+E23</f>
        <v>0</v>
      </c>
      <c r="G23" s="62"/>
      <c r="H23" s="62"/>
      <c r="I23" s="75"/>
      <c r="J23" s="37"/>
      <c r="K23" s="40"/>
      <c r="L23" s="40"/>
      <c r="M23" s="40"/>
      <c r="N23" s="40"/>
      <c r="O23" s="37"/>
      <c r="P23" s="37"/>
      <c r="Q23" s="37"/>
      <c r="R23" s="37"/>
      <c r="S23" s="37"/>
      <c r="T23" s="37"/>
      <c r="U23" s="37"/>
    </row>
    <row r="24" spans="1:21" x14ac:dyDescent="0.2">
      <c r="A24" s="41" t="s">
        <v>21</v>
      </c>
      <c r="B24" s="119">
        <f>AVERAGE(B12:B23)</f>
        <v>2.5000000000000005E-2</v>
      </c>
      <c r="C24" s="43">
        <f>AVERAGE(C12:C23)</f>
        <v>0</v>
      </c>
      <c r="D24" s="43">
        <f>AVERAGE(D12:D23)</f>
        <v>0</v>
      </c>
      <c r="E24" s="43">
        <f>AVERAGE(E12:E23)</f>
        <v>0</v>
      </c>
      <c r="F24" s="119">
        <f>AVERAGE(F12:F23)</f>
        <v>2.5000000000000005E-2</v>
      </c>
      <c r="G24" s="62"/>
      <c r="H24" s="62"/>
      <c r="I24" s="75"/>
      <c r="J24" s="37"/>
      <c r="K24" s="40"/>
      <c r="L24" s="40"/>
      <c r="M24" s="40"/>
      <c r="N24" s="40"/>
      <c r="O24" s="37"/>
      <c r="P24" s="37"/>
      <c r="Q24" s="37"/>
      <c r="R24" s="37"/>
      <c r="S24" s="37"/>
      <c r="T24" s="37"/>
      <c r="U24" s="37"/>
    </row>
    <row r="25" spans="1:21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2"/>
      <c r="H25" s="62"/>
      <c r="I25" s="75"/>
      <c r="J25" s="37"/>
      <c r="K25" s="40"/>
      <c r="L25" s="40"/>
      <c r="M25" s="40"/>
      <c r="N25" s="40"/>
      <c r="O25" s="37"/>
      <c r="P25" s="37"/>
      <c r="Q25" s="37"/>
      <c r="R25" s="37"/>
      <c r="S25" s="37"/>
      <c r="T25" s="37"/>
      <c r="U25" s="37"/>
    </row>
    <row r="26" spans="1:21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2"/>
      <c r="H26" s="62"/>
      <c r="I26" s="75"/>
      <c r="J26" s="37"/>
      <c r="K26" s="40"/>
      <c r="L26" s="40"/>
      <c r="M26" s="40"/>
      <c r="N26" s="40"/>
      <c r="O26" s="37"/>
      <c r="P26" s="37"/>
      <c r="Q26" s="37"/>
      <c r="R26" s="37"/>
      <c r="S26" s="37"/>
      <c r="T26" s="37"/>
      <c r="U26" s="37"/>
    </row>
    <row r="27" spans="1:21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0</v>
      </c>
      <c r="F27" s="43">
        <f>AVERAGE(F25:F26)</f>
        <v>0</v>
      </c>
      <c r="G27" s="62"/>
      <c r="H27" s="62"/>
      <c r="I27" s="75"/>
      <c r="J27" s="37"/>
      <c r="K27" s="40"/>
      <c r="L27" s="40"/>
      <c r="M27" s="40"/>
      <c r="N27" s="40"/>
      <c r="O27" s="37"/>
      <c r="P27" s="37"/>
      <c r="Q27" s="37"/>
      <c r="R27" s="37"/>
      <c r="S27" s="37"/>
      <c r="T27" s="37"/>
      <c r="U27" s="37"/>
    </row>
    <row r="28" spans="1:21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2"/>
      <c r="H28" s="62"/>
      <c r="I28" s="75"/>
      <c r="J28" s="37"/>
      <c r="K28" s="40"/>
      <c r="L28" s="40"/>
      <c r="M28" s="40"/>
      <c r="N28" s="40"/>
      <c r="O28" s="37"/>
      <c r="P28" s="37"/>
      <c r="Q28" s="37"/>
      <c r="R28" s="37"/>
      <c r="S28" s="37"/>
      <c r="T28" s="37"/>
      <c r="U28" s="37"/>
    </row>
    <row r="29" spans="1:21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2"/>
      <c r="H29" s="62"/>
      <c r="I29" s="75"/>
      <c r="J29" s="37"/>
      <c r="K29" s="40"/>
      <c r="L29" s="40"/>
      <c r="M29" s="40"/>
      <c r="N29" s="40"/>
      <c r="O29" s="37"/>
      <c r="P29" s="37"/>
      <c r="Q29" s="37"/>
      <c r="R29" s="37"/>
      <c r="S29" s="37"/>
      <c r="T29" s="37"/>
      <c r="U29" s="37"/>
    </row>
    <row r="30" spans="1:21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2"/>
      <c r="H30" s="62"/>
      <c r="I30" s="75"/>
      <c r="J30" s="37"/>
      <c r="K30" s="40"/>
      <c r="L30" s="40"/>
      <c r="M30" s="40"/>
      <c r="N30" s="40"/>
      <c r="O30" s="37"/>
      <c r="P30" s="37"/>
      <c r="Q30" s="37"/>
      <c r="R30" s="37"/>
      <c r="S30" s="37"/>
      <c r="T30" s="37"/>
      <c r="U30" s="37"/>
    </row>
    <row r="31" spans="1:21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0</v>
      </c>
      <c r="F31" s="43">
        <f>AVERAGE(F28:F30)</f>
        <v>0</v>
      </c>
      <c r="G31" s="62"/>
      <c r="H31" s="62"/>
      <c r="I31" s="75"/>
      <c r="J31" s="37"/>
      <c r="K31" s="40"/>
      <c r="L31" s="40"/>
      <c r="M31" s="40"/>
      <c r="N31" s="40"/>
      <c r="O31" s="37"/>
      <c r="P31" s="37"/>
      <c r="Q31" s="37"/>
      <c r="R31" s="37"/>
      <c r="S31" s="37"/>
      <c r="T31" s="37"/>
      <c r="U31" s="37"/>
    </row>
    <row r="32" spans="1:21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2"/>
      <c r="H32" s="62"/>
      <c r="I32" s="75"/>
      <c r="J32" s="37"/>
      <c r="K32" s="40"/>
      <c r="L32" s="40"/>
      <c r="M32" s="40"/>
      <c r="N32" s="40"/>
      <c r="O32" s="37"/>
      <c r="P32" s="37"/>
      <c r="Q32" s="37"/>
      <c r="R32" s="37"/>
      <c r="S32" s="37"/>
      <c r="T32" s="37"/>
      <c r="U32" s="37"/>
    </row>
    <row r="33" spans="1:21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2"/>
      <c r="H33" s="62"/>
      <c r="I33" s="75"/>
      <c r="J33" s="37"/>
      <c r="K33" s="40"/>
      <c r="L33" s="40"/>
      <c r="M33" s="40"/>
      <c r="N33" s="40"/>
      <c r="O33" s="37"/>
      <c r="P33" s="37"/>
      <c r="Q33" s="37"/>
      <c r="R33" s="37"/>
      <c r="S33" s="37"/>
      <c r="T33" s="37"/>
      <c r="U33" s="37"/>
    </row>
    <row r="34" spans="1:21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2"/>
      <c r="H34" s="62"/>
      <c r="I34" s="75"/>
      <c r="J34" s="37"/>
      <c r="K34" s="40"/>
      <c r="L34" s="40"/>
      <c r="M34" s="40"/>
      <c r="N34" s="40"/>
      <c r="O34" s="44"/>
      <c r="P34" s="44"/>
      <c r="Q34" s="44"/>
      <c r="R34" s="44"/>
      <c r="S34" s="37"/>
      <c r="T34" s="37"/>
      <c r="U34" s="37"/>
    </row>
    <row r="35" spans="1:21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2"/>
      <c r="H35" s="62"/>
      <c r="I35" s="75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</row>
    <row r="36" spans="1:21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7"/>
      <c r="H36" s="62"/>
      <c r="I36" s="75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7"/>
      <c r="H37" s="62"/>
      <c r="I37" s="75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21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8"/>
      <c r="H38" s="62"/>
      <c r="I38" s="62"/>
    </row>
    <row r="39" spans="1:21" s="6" customFormat="1" x14ac:dyDescent="0.2">
      <c r="A39" s="16" t="s">
        <v>44</v>
      </c>
      <c r="B39" s="12">
        <v>0.4</v>
      </c>
      <c r="C39" s="12">
        <v>0</v>
      </c>
      <c r="D39" s="12">
        <v>0</v>
      </c>
      <c r="E39" s="12">
        <v>0</v>
      </c>
      <c r="F39" s="12">
        <f t="shared" si="2"/>
        <v>0.4</v>
      </c>
      <c r="G39" s="79"/>
      <c r="H39" s="62"/>
      <c r="I39" s="58"/>
    </row>
    <row r="40" spans="1:21" s="6" customFormat="1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79"/>
      <c r="H40" s="62"/>
      <c r="I40" s="58"/>
    </row>
    <row r="41" spans="1:21" x14ac:dyDescent="0.2">
      <c r="A41" s="41" t="s">
        <v>35</v>
      </c>
      <c r="B41" s="119">
        <f>AVERAGE(B32:B40)</f>
        <v>4.4444444444444446E-2</v>
      </c>
      <c r="C41" s="43">
        <f>AVERAGE(C32:C40)</f>
        <v>0</v>
      </c>
      <c r="D41" s="43">
        <f>AVERAGE(D32:D40)</f>
        <v>0</v>
      </c>
      <c r="E41" s="43">
        <f>AVERAGE(E32:E40)</f>
        <v>0</v>
      </c>
      <c r="F41" s="119">
        <f>AVERAGE(F32:F40)</f>
        <v>4.4444444444444446E-2</v>
      </c>
      <c r="G41" s="77"/>
      <c r="H41" s="62"/>
      <c r="I41" s="62"/>
    </row>
    <row r="42" spans="1:21" x14ac:dyDescent="0.2">
      <c r="A42" s="45" t="s">
        <v>36</v>
      </c>
      <c r="B42" s="120">
        <f>AVERAGE(B4:B10,B12:B23,B25:B26,B28:B30,B32:B40)</f>
        <v>2.1212121212121213E-2</v>
      </c>
      <c r="C42" s="46">
        <f>AVERAGE(C4:C10,C12:C23,C25:C26,C28:C30,C32:C40)</f>
        <v>0</v>
      </c>
      <c r="D42" s="46">
        <f>AVERAGE(D4:D10,D12:D23,D25:D26,D28:D30,D32:D40)</f>
        <v>0</v>
      </c>
      <c r="E42" s="46">
        <f>AVERAGE(E4:E10,E12:E23,E25:E26,E28:E30,E32:E40)</f>
        <v>0</v>
      </c>
      <c r="F42" s="120">
        <f>AVERAGE(F4:F10,F12:F23,F25:F26,F28:F30,F32:F40)</f>
        <v>2.1212121212121213E-2</v>
      </c>
    </row>
  </sheetData>
  <protectedRanges>
    <protectedRange sqref="B32:E40 B25:E26 B28:E30 B4:E10 B12:E23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activeCell="F35" sqref="F3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8" t="s">
        <v>110</v>
      </c>
      <c r="B1" s="128"/>
      <c r="C1" s="128"/>
      <c r="D1" s="128"/>
      <c r="E1" s="128"/>
      <c r="F1" s="128"/>
    </row>
    <row r="2" spans="1:20" x14ac:dyDescent="0.2">
      <c r="A2" s="48"/>
      <c r="B2" s="6"/>
      <c r="G2" s="36"/>
      <c r="H2" s="36"/>
      <c r="I2" s="36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0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G3" s="36"/>
      <c r="H3" s="36"/>
      <c r="I3" s="37"/>
      <c r="J3" s="37"/>
      <c r="K3" s="34"/>
      <c r="L3" s="34"/>
      <c r="M3" s="34"/>
      <c r="N3" s="34"/>
      <c r="O3" s="37"/>
      <c r="P3" s="37"/>
      <c r="Q3" s="37"/>
      <c r="R3" s="37"/>
      <c r="S3" s="37"/>
      <c r="T3" s="37"/>
    </row>
    <row r="4" spans="1:20" x14ac:dyDescent="0.2">
      <c r="A4" s="16" t="s">
        <v>2</v>
      </c>
      <c r="B4" s="12">
        <v>0</v>
      </c>
      <c r="C4" s="12">
        <v>0</v>
      </c>
      <c r="D4" s="12">
        <v>6.6</v>
      </c>
      <c r="E4" s="12">
        <v>17.8</v>
      </c>
      <c r="F4" s="12">
        <f t="shared" ref="F4:F10" si="0">B4+C4+D4+E4</f>
        <v>24.4</v>
      </c>
      <c r="G4" s="36"/>
      <c r="H4" s="36"/>
      <c r="I4" s="37"/>
      <c r="J4" s="37"/>
      <c r="K4" s="40"/>
      <c r="L4" s="40"/>
      <c r="M4" s="40"/>
      <c r="N4" s="40"/>
      <c r="O4" s="37"/>
      <c r="P4" s="37"/>
      <c r="Q4" s="37"/>
      <c r="R4" s="37"/>
      <c r="S4" s="37"/>
      <c r="T4" s="37"/>
    </row>
    <row r="5" spans="1:20" x14ac:dyDescent="0.2">
      <c r="A5" s="16" t="s">
        <v>3</v>
      </c>
      <c r="B5" s="12">
        <v>0</v>
      </c>
      <c r="C5" s="12">
        <v>0</v>
      </c>
      <c r="D5" s="12">
        <v>6.4</v>
      </c>
      <c r="E5" s="12">
        <v>17.2</v>
      </c>
      <c r="F5" s="12">
        <f t="shared" si="0"/>
        <v>23.6</v>
      </c>
      <c r="G5" s="36"/>
      <c r="H5" s="36"/>
      <c r="I5" s="37"/>
      <c r="J5" s="37"/>
      <c r="K5" s="40"/>
      <c r="L5" s="40"/>
      <c r="M5" s="40"/>
      <c r="N5" s="40"/>
      <c r="O5" s="37"/>
      <c r="P5" s="37"/>
      <c r="Q5" s="37"/>
      <c r="R5" s="37"/>
      <c r="S5" s="37"/>
      <c r="T5" s="37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5.6</v>
      </c>
      <c r="E6" s="12">
        <v>14.4</v>
      </c>
      <c r="F6" s="12">
        <f t="shared" si="0"/>
        <v>20</v>
      </c>
      <c r="G6" s="59"/>
      <c r="H6" s="37"/>
      <c r="I6" s="29"/>
      <c r="J6" s="29"/>
      <c r="K6" s="40"/>
      <c r="L6" s="40"/>
      <c r="M6" s="40"/>
      <c r="N6" s="40"/>
      <c r="O6" s="29"/>
      <c r="P6" s="29"/>
      <c r="Q6" s="29"/>
      <c r="R6" s="29"/>
      <c r="S6" s="29"/>
      <c r="T6" s="29"/>
    </row>
    <row r="7" spans="1:20" x14ac:dyDescent="0.2">
      <c r="A7" s="16" t="s">
        <v>5</v>
      </c>
      <c r="B7" s="12">
        <v>0</v>
      </c>
      <c r="C7" s="12">
        <v>0</v>
      </c>
      <c r="D7" s="12">
        <v>5</v>
      </c>
      <c r="E7" s="12">
        <v>12.6</v>
      </c>
      <c r="F7" s="12">
        <f t="shared" si="0"/>
        <v>17.600000000000001</v>
      </c>
      <c r="G7" s="36"/>
      <c r="H7" s="37"/>
      <c r="I7" s="37"/>
      <c r="J7" s="37"/>
      <c r="K7" s="40"/>
      <c r="L7" s="40"/>
      <c r="M7" s="40"/>
      <c r="N7" s="40"/>
      <c r="O7" s="37"/>
      <c r="P7" s="37"/>
      <c r="Q7" s="37"/>
      <c r="R7" s="37"/>
      <c r="S7" s="37"/>
      <c r="T7" s="37"/>
    </row>
    <row r="8" spans="1:20" x14ac:dyDescent="0.2">
      <c r="A8" s="16" t="s">
        <v>6</v>
      </c>
      <c r="B8" s="12">
        <v>0</v>
      </c>
      <c r="C8" s="12">
        <v>0</v>
      </c>
      <c r="D8" s="12">
        <v>8.4</v>
      </c>
      <c r="E8" s="12">
        <v>15.6</v>
      </c>
      <c r="F8" s="12">
        <f t="shared" si="0"/>
        <v>24</v>
      </c>
      <c r="G8" s="36"/>
      <c r="H8" s="37"/>
      <c r="I8" s="37"/>
      <c r="J8" s="37"/>
      <c r="K8" s="40"/>
      <c r="L8" s="40"/>
      <c r="M8" s="40"/>
      <c r="N8" s="40"/>
      <c r="O8" s="37"/>
      <c r="P8" s="37"/>
      <c r="Q8" s="37"/>
      <c r="R8" s="37"/>
      <c r="S8" s="37"/>
      <c r="T8" s="37"/>
    </row>
    <row r="9" spans="1:20" x14ac:dyDescent="0.2">
      <c r="A9" s="115" t="s">
        <v>7</v>
      </c>
      <c r="B9" s="116">
        <v>0</v>
      </c>
      <c r="C9" s="116">
        <v>0.2</v>
      </c>
      <c r="D9" s="116">
        <v>8.6</v>
      </c>
      <c r="E9" s="116">
        <v>25.6</v>
      </c>
      <c r="F9" s="116">
        <f t="shared" si="0"/>
        <v>34.4</v>
      </c>
      <c r="G9" s="36"/>
      <c r="H9" s="37"/>
      <c r="I9" s="37"/>
      <c r="J9" s="37"/>
      <c r="K9" s="40"/>
      <c r="L9" s="40"/>
      <c r="M9" s="40"/>
      <c r="N9" s="40"/>
      <c r="O9" s="37"/>
      <c r="P9" s="37"/>
      <c r="Q9" s="37"/>
      <c r="R9" s="37"/>
      <c r="S9" s="37"/>
      <c r="T9" s="37"/>
    </row>
    <row r="10" spans="1:20" x14ac:dyDescent="0.2">
      <c r="A10" s="16" t="s">
        <v>8</v>
      </c>
      <c r="B10" s="12">
        <v>0</v>
      </c>
      <c r="C10" s="12">
        <v>0</v>
      </c>
      <c r="D10" s="12">
        <v>5.0999999999999996</v>
      </c>
      <c r="E10" s="12">
        <v>14.9</v>
      </c>
      <c r="F10" s="12">
        <f t="shared" si="0"/>
        <v>20</v>
      </c>
      <c r="G10" s="36"/>
      <c r="H10" s="37"/>
      <c r="I10" s="37"/>
      <c r="J10" s="37"/>
      <c r="K10" s="40"/>
      <c r="L10" s="40"/>
      <c r="M10" s="40"/>
      <c r="N10" s="40"/>
      <c r="O10" s="37"/>
      <c r="P10" s="37"/>
      <c r="Q10" s="37"/>
      <c r="R10" s="37"/>
      <c r="S10" s="37"/>
      <c r="T10" s="37"/>
    </row>
    <row r="11" spans="1:20" x14ac:dyDescent="0.2">
      <c r="A11" s="41" t="s">
        <v>9</v>
      </c>
      <c r="B11" s="42">
        <f>AVERAGE(B4:B10)</f>
        <v>0</v>
      </c>
      <c r="C11" s="42">
        <f>AVERAGE(C4:C10)</f>
        <v>2.8571428571428574E-2</v>
      </c>
      <c r="D11" s="42">
        <f>AVERAGE(D4:D10)</f>
        <v>6.5285714285714294</v>
      </c>
      <c r="E11" s="42">
        <f>AVERAGE(E4:E10)</f>
        <v>16.87142857142857</v>
      </c>
      <c r="F11" s="42">
        <f>AVERAGE(F4:F10)</f>
        <v>23.428571428571427</v>
      </c>
      <c r="G11" s="60"/>
      <c r="H11" s="37"/>
      <c r="I11" s="37"/>
      <c r="J11" s="37"/>
      <c r="K11" s="40"/>
      <c r="L11" s="40"/>
      <c r="M11" s="40"/>
      <c r="N11" s="40"/>
      <c r="O11" s="37"/>
      <c r="P11" s="37"/>
      <c r="Q11" s="37"/>
      <c r="R11" s="37"/>
      <c r="S11" s="37"/>
      <c r="T11" s="37"/>
    </row>
    <row r="12" spans="1:20" s="95" customFormat="1" ht="12.75" customHeight="1" x14ac:dyDescent="0.2">
      <c r="A12" s="91" t="s">
        <v>10</v>
      </c>
      <c r="B12" s="12">
        <v>0</v>
      </c>
      <c r="C12" s="12">
        <v>0</v>
      </c>
      <c r="D12" s="12">
        <v>6.6</v>
      </c>
      <c r="E12" s="12">
        <v>20.8</v>
      </c>
      <c r="F12" s="92">
        <f t="shared" ref="F12:F21" si="1">B12+C12+D12+E12</f>
        <v>27.4</v>
      </c>
      <c r="G12" s="93"/>
      <c r="H12" s="94"/>
      <c r="I12" s="34"/>
      <c r="J12" s="34"/>
      <c r="K12" s="34"/>
      <c r="L12" s="34"/>
      <c r="M12" s="34"/>
      <c r="N12" s="34"/>
      <c r="O12" s="94"/>
      <c r="P12" s="94"/>
      <c r="Q12" s="94"/>
      <c r="R12" s="94"/>
      <c r="S12" s="94"/>
      <c r="T12" s="94"/>
    </row>
    <row r="13" spans="1:20" x14ac:dyDescent="0.2">
      <c r="A13" s="16" t="s">
        <v>11</v>
      </c>
      <c r="B13" s="12">
        <v>0</v>
      </c>
      <c r="C13" s="12">
        <v>0</v>
      </c>
      <c r="D13" s="12">
        <v>5.6</v>
      </c>
      <c r="E13" s="12">
        <v>20.100000000000001</v>
      </c>
      <c r="F13" s="12">
        <f t="shared" si="1"/>
        <v>25.700000000000003</v>
      </c>
      <c r="G13" s="36"/>
      <c r="H13" s="37"/>
      <c r="I13" s="81"/>
      <c r="J13" s="32"/>
      <c r="K13" s="29"/>
      <c r="L13" s="29"/>
      <c r="M13" s="29"/>
      <c r="N13" s="29"/>
      <c r="O13" s="37"/>
      <c r="P13" s="37"/>
      <c r="Q13" s="37"/>
      <c r="R13" s="37"/>
      <c r="S13" s="37"/>
      <c r="T13" s="37"/>
    </row>
    <row r="14" spans="1:20" x14ac:dyDescent="0.2">
      <c r="A14" s="16" t="s">
        <v>12</v>
      </c>
      <c r="B14" s="12">
        <v>0</v>
      </c>
      <c r="C14" s="12">
        <v>0</v>
      </c>
      <c r="D14" s="12">
        <v>4.3</v>
      </c>
      <c r="E14" s="12">
        <v>22.6</v>
      </c>
      <c r="F14" s="12">
        <f t="shared" si="1"/>
        <v>26.900000000000002</v>
      </c>
      <c r="G14" s="36"/>
      <c r="H14" s="37"/>
      <c r="I14" s="30"/>
      <c r="J14" s="30"/>
      <c r="K14" s="30"/>
      <c r="L14" s="30"/>
      <c r="M14" s="30"/>
      <c r="N14" s="30"/>
      <c r="O14" s="37"/>
      <c r="P14" s="37"/>
      <c r="Q14" s="37"/>
      <c r="R14" s="37"/>
      <c r="S14" s="37"/>
      <c r="T14" s="37"/>
    </row>
    <row r="15" spans="1:20" x14ac:dyDescent="0.2">
      <c r="A15" s="16" t="s">
        <v>13</v>
      </c>
      <c r="B15" s="12">
        <v>0</v>
      </c>
      <c r="C15" s="12">
        <v>0</v>
      </c>
      <c r="D15" s="12">
        <v>5.6</v>
      </c>
      <c r="E15" s="12">
        <v>23</v>
      </c>
      <c r="F15" s="12">
        <f t="shared" si="1"/>
        <v>28.6</v>
      </c>
      <c r="G15" s="36"/>
      <c r="H15" s="37"/>
      <c r="I15" s="32"/>
      <c r="J15" s="82"/>
      <c r="K15" s="82"/>
      <c r="L15" s="82"/>
      <c r="M15" s="82"/>
      <c r="N15" s="82"/>
      <c r="O15" s="37"/>
      <c r="P15" s="37"/>
      <c r="Q15" s="37"/>
      <c r="R15" s="37"/>
      <c r="S15" s="37"/>
      <c r="T15" s="37"/>
    </row>
    <row r="16" spans="1:20" x14ac:dyDescent="0.2">
      <c r="A16" s="16" t="s">
        <v>14</v>
      </c>
      <c r="B16" s="12">
        <v>0</v>
      </c>
      <c r="C16" s="12">
        <v>0</v>
      </c>
      <c r="D16" s="12">
        <v>3.5</v>
      </c>
      <c r="E16" s="12">
        <v>26.2</v>
      </c>
      <c r="F16" s="12">
        <f t="shared" si="1"/>
        <v>29.7</v>
      </c>
      <c r="G16" s="36"/>
      <c r="H16" s="37"/>
      <c r="I16" s="32"/>
      <c r="J16" s="82"/>
      <c r="K16" s="82"/>
      <c r="L16" s="82"/>
      <c r="M16" s="82"/>
      <c r="N16" s="82"/>
      <c r="O16" s="37"/>
      <c r="P16" s="37"/>
      <c r="Q16" s="37"/>
      <c r="R16" s="37"/>
      <c r="S16" s="37"/>
      <c r="T16" s="37"/>
    </row>
    <row r="17" spans="1:20" x14ac:dyDescent="0.2">
      <c r="A17" s="16" t="s">
        <v>15</v>
      </c>
      <c r="B17" s="12">
        <v>0</v>
      </c>
      <c r="C17" s="12">
        <v>0</v>
      </c>
      <c r="D17" s="12">
        <v>7.3</v>
      </c>
      <c r="E17" s="12">
        <v>17.2</v>
      </c>
      <c r="F17" s="12">
        <f t="shared" si="1"/>
        <v>24.5</v>
      </c>
      <c r="G17" s="36"/>
      <c r="H17" s="37"/>
      <c r="I17" s="32"/>
      <c r="J17" s="82"/>
      <c r="K17" s="82"/>
      <c r="L17" s="82"/>
      <c r="M17" s="82"/>
      <c r="N17" s="82"/>
      <c r="O17" s="37"/>
      <c r="P17" s="37"/>
      <c r="Q17" s="37"/>
      <c r="R17" s="37"/>
      <c r="S17" s="37"/>
      <c r="T17" s="37"/>
    </row>
    <row r="18" spans="1:20" x14ac:dyDescent="0.2">
      <c r="A18" s="16" t="s">
        <v>16</v>
      </c>
      <c r="B18" s="12">
        <v>0</v>
      </c>
      <c r="C18" s="12">
        <v>0</v>
      </c>
      <c r="D18" s="12">
        <v>3.7</v>
      </c>
      <c r="E18" s="12">
        <v>22.4</v>
      </c>
      <c r="F18" s="12">
        <f t="shared" si="1"/>
        <v>26.099999999999998</v>
      </c>
      <c r="G18" s="36"/>
      <c r="H18" s="37"/>
      <c r="I18" s="32"/>
      <c r="J18" s="82"/>
      <c r="K18" s="82"/>
      <c r="L18" s="82"/>
      <c r="M18" s="82"/>
      <c r="N18" s="82"/>
      <c r="O18" s="37"/>
      <c r="P18" s="37"/>
      <c r="Q18" s="37"/>
      <c r="R18" s="37"/>
      <c r="S18" s="37"/>
      <c r="T18" s="37"/>
    </row>
    <row r="19" spans="1:20" x14ac:dyDescent="0.2">
      <c r="A19" s="115" t="s">
        <v>17</v>
      </c>
      <c r="B19" s="116">
        <v>0</v>
      </c>
      <c r="C19" s="116">
        <v>0</v>
      </c>
      <c r="D19" s="116">
        <v>6.1</v>
      </c>
      <c r="E19" s="116">
        <v>25.5</v>
      </c>
      <c r="F19" s="116">
        <f t="shared" si="1"/>
        <v>31.6</v>
      </c>
      <c r="G19" s="36"/>
      <c r="H19" s="37"/>
      <c r="I19" s="32"/>
      <c r="J19" s="82"/>
      <c r="K19" s="82"/>
      <c r="L19" s="82"/>
      <c r="M19" s="82"/>
      <c r="N19" s="82"/>
      <c r="O19" s="37"/>
      <c r="P19" s="37"/>
      <c r="Q19" s="37"/>
      <c r="R19" s="37"/>
      <c r="S19" s="37"/>
      <c r="T19" s="37"/>
    </row>
    <row r="20" spans="1:20" x14ac:dyDescent="0.2">
      <c r="A20" s="16" t="s">
        <v>18</v>
      </c>
      <c r="B20" s="12">
        <v>0</v>
      </c>
      <c r="C20" s="12">
        <v>0</v>
      </c>
      <c r="D20" s="12">
        <v>5.9</v>
      </c>
      <c r="E20" s="12">
        <v>21.4</v>
      </c>
      <c r="F20" s="12">
        <f t="shared" si="1"/>
        <v>27.299999999999997</v>
      </c>
      <c r="G20" s="36"/>
      <c r="H20" s="37"/>
      <c r="I20" s="32"/>
      <c r="J20" s="82"/>
      <c r="K20" s="82"/>
      <c r="L20" s="82"/>
      <c r="M20" s="82"/>
      <c r="N20" s="82"/>
      <c r="O20" s="37"/>
      <c r="P20" s="37"/>
      <c r="Q20" s="37"/>
      <c r="R20" s="37"/>
      <c r="S20" s="37"/>
      <c r="T20" s="37"/>
    </row>
    <row r="21" spans="1:20" x14ac:dyDescent="0.2">
      <c r="A21" s="20" t="s">
        <v>19</v>
      </c>
      <c r="B21" s="12">
        <v>0</v>
      </c>
      <c r="C21" s="12">
        <v>0</v>
      </c>
      <c r="D21" s="12">
        <v>4.8</v>
      </c>
      <c r="E21" s="12">
        <v>21.8</v>
      </c>
      <c r="F21" s="12">
        <f t="shared" si="1"/>
        <v>26.6</v>
      </c>
      <c r="G21" s="36"/>
      <c r="H21" s="37"/>
      <c r="I21" s="32"/>
      <c r="J21" s="82"/>
      <c r="K21" s="82"/>
      <c r="L21" s="82"/>
      <c r="M21" s="82"/>
      <c r="N21" s="82"/>
      <c r="O21" s="37"/>
      <c r="P21" s="37"/>
      <c r="Q21" s="37"/>
      <c r="R21" s="37"/>
      <c r="S21" s="37"/>
      <c r="T21" s="37"/>
    </row>
    <row r="22" spans="1:20" x14ac:dyDescent="0.2">
      <c r="A22" s="117" t="s">
        <v>20</v>
      </c>
      <c r="B22" s="116">
        <v>0</v>
      </c>
      <c r="C22" s="116">
        <v>0</v>
      </c>
      <c r="D22" s="116">
        <v>8.6999999999999993</v>
      </c>
      <c r="E22" s="116">
        <v>23.5</v>
      </c>
      <c r="F22" s="116">
        <f>B22+C22+D22+E22</f>
        <v>32.200000000000003</v>
      </c>
      <c r="G22" s="36"/>
      <c r="H22" s="37"/>
      <c r="I22" s="32"/>
      <c r="J22" s="82"/>
      <c r="K22" s="82"/>
      <c r="L22" s="82"/>
      <c r="M22" s="82"/>
      <c r="N22" s="82"/>
      <c r="O22" s="37"/>
      <c r="P22" s="37"/>
      <c r="Q22" s="37"/>
      <c r="R22" s="37"/>
      <c r="S22" s="37"/>
      <c r="T22" s="37"/>
    </row>
    <row r="23" spans="1:20" x14ac:dyDescent="0.2">
      <c r="A23" s="20" t="s">
        <v>93</v>
      </c>
      <c r="B23" s="12">
        <v>0</v>
      </c>
      <c r="C23" s="12">
        <v>0</v>
      </c>
      <c r="D23" s="12">
        <v>6.7</v>
      </c>
      <c r="E23" s="12">
        <v>20.3</v>
      </c>
      <c r="F23" s="12">
        <f>B23+C23+D23+E23</f>
        <v>27</v>
      </c>
      <c r="G23" s="36"/>
      <c r="H23" s="37"/>
      <c r="I23" s="32"/>
      <c r="J23" s="82"/>
      <c r="K23" s="82"/>
      <c r="L23" s="82"/>
      <c r="M23" s="82"/>
      <c r="N23" s="82"/>
      <c r="O23" s="37"/>
      <c r="P23" s="37"/>
      <c r="Q23" s="37"/>
      <c r="R23" s="37"/>
      <c r="S23" s="37"/>
      <c r="T23" s="37"/>
    </row>
    <row r="24" spans="1:20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5.7333333333333334</v>
      </c>
      <c r="E24" s="43">
        <f>AVERAGE(E12:E23)</f>
        <v>22.066666666666666</v>
      </c>
      <c r="F24" s="43">
        <f>AVERAGE(F12:F23)</f>
        <v>27.799999999999997</v>
      </c>
      <c r="G24" s="36"/>
      <c r="H24" s="37"/>
      <c r="I24" s="32"/>
      <c r="J24" s="34"/>
      <c r="K24" s="34"/>
      <c r="L24" s="34"/>
      <c r="M24" s="34"/>
      <c r="N24" s="34"/>
      <c r="O24" s="37"/>
      <c r="P24" s="37"/>
      <c r="Q24" s="37"/>
      <c r="R24" s="37"/>
      <c r="S24" s="37"/>
      <c r="T24" s="37"/>
    </row>
    <row r="25" spans="1:20" x14ac:dyDescent="0.2">
      <c r="A25" s="115" t="s">
        <v>22</v>
      </c>
      <c r="B25" s="116">
        <v>0</v>
      </c>
      <c r="C25" s="116">
        <v>0</v>
      </c>
      <c r="D25" s="116">
        <v>12.5</v>
      </c>
      <c r="E25" s="116">
        <v>26</v>
      </c>
      <c r="F25" s="116">
        <f>B25+C25+D25+E25</f>
        <v>38.5</v>
      </c>
      <c r="G25" s="36"/>
      <c r="H25" s="37"/>
      <c r="I25" s="32"/>
      <c r="J25" s="82"/>
      <c r="K25" s="82"/>
      <c r="L25" s="82"/>
      <c r="M25" s="82"/>
      <c r="N25" s="82"/>
      <c r="O25" s="37"/>
      <c r="P25" s="37"/>
      <c r="Q25" s="37"/>
      <c r="R25" s="37"/>
      <c r="S25" s="37"/>
      <c r="T25" s="37"/>
    </row>
    <row r="26" spans="1:20" x14ac:dyDescent="0.2">
      <c r="A26" s="16" t="s">
        <v>23</v>
      </c>
      <c r="B26" s="12">
        <v>0</v>
      </c>
      <c r="C26" s="12">
        <v>0</v>
      </c>
      <c r="D26" s="12">
        <v>11.7</v>
      </c>
      <c r="E26" s="12">
        <v>15.4</v>
      </c>
      <c r="F26" s="12">
        <f>B26+C26+D26+E26</f>
        <v>27.1</v>
      </c>
      <c r="G26" s="36"/>
      <c r="H26" s="37"/>
      <c r="I26" s="32"/>
      <c r="J26" s="82"/>
      <c r="K26" s="82"/>
      <c r="L26" s="82"/>
      <c r="M26" s="82"/>
      <c r="N26" s="82"/>
      <c r="O26" s="37"/>
      <c r="P26" s="37"/>
      <c r="Q26" s="37"/>
      <c r="R26" s="37"/>
      <c r="S26" s="37"/>
      <c r="T26" s="37"/>
    </row>
    <row r="27" spans="1:20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12.1</v>
      </c>
      <c r="E27" s="42">
        <f>AVERAGE(E25:E26)</f>
        <v>20.7</v>
      </c>
      <c r="F27" s="43">
        <f>AVERAGE(F25:F26)</f>
        <v>32.799999999999997</v>
      </c>
      <c r="G27" s="36"/>
      <c r="H27" s="37"/>
      <c r="I27" s="32"/>
      <c r="J27" s="82"/>
      <c r="K27" s="82"/>
      <c r="L27" s="82"/>
      <c r="M27" s="82"/>
      <c r="N27" s="82"/>
      <c r="O27" s="37"/>
      <c r="P27" s="37"/>
      <c r="Q27" s="37"/>
      <c r="R27" s="37"/>
      <c r="S27" s="37"/>
      <c r="T27" s="37"/>
    </row>
    <row r="28" spans="1:20" x14ac:dyDescent="0.2">
      <c r="A28" s="115" t="s">
        <v>25</v>
      </c>
      <c r="B28" s="116">
        <v>0</v>
      </c>
      <c r="C28" s="116">
        <v>0</v>
      </c>
      <c r="D28" s="116">
        <v>6.2</v>
      </c>
      <c r="E28" s="116">
        <v>30.6</v>
      </c>
      <c r="F28" s="116">
        <f>B28+C28+D28+E28</f>
        <v>36.800000000000004</v>
      </c>
      <c r="G28" s="36"/>
      <c r="H28" s="37"/>
      <c r="I28" s="32"/>
      <c r="J28" s="82"/>
      <c r="K28" s="82"/>
      <c r="L28" s="82"/>
      <c r="M28" s="82"/>
      <c r="N28" s="82"/>
      <c r="O28" s="37"/>
      <c r="P28" s="37"/>
      <c r="Q28" s="37"/>
      <c r="R28" s="37"/>
      <c r="S28" s="37"/>
      <c r="T28" s="37"/>
    </row>
    <row r="29" spans="1:20" x14ac:dyDescent="0.2">
      <c r="A29" s="115" t="s">
        <v>26</v>
      </c>
      <c r="B29" s="116">
        <v>0</v>
      </c>
      <c r="C29" s="116">
        <v>0</v>
      </c>
      <c r="D29" s="116">
        <v>10.8</v>
      </c>
      <c r="E29" s="116">
        <v>20.399999999999999</v>
      </c>
      <c r="F29" s="116">
        <f>B29+C29+D29+E29</f>
        <v>31.2</v>
      </c>
      <c r="G29" s="36"/>
      <c r="H29" s="37"/>
      <c r="I29" s="32"/>
      <c r="J29" s="82"/>
      <c r="K29" s="82"/>
      <c r="L29" s="82"/>
      <c r="M29" s="82"/>
      <c r="N29" s="82"/>
      <c r="O29" s="37"/>
      <c r="P29" s="37"/>
      <c r="Q29" s="37"/>
      <c r="R29" s="37"/>
      <c r="S29" s="37"/>
      <c r="T29" s="37"/>
    </row>
    <row r="30" spans="1:20" x14ac:dyDescent="0.2">
      <c r="A30" s="115" t="s">
        <v>27</v>
      </c>
      <c r="B30" s="116">
        <v>0</v>
      </c>
      <c r="C30" s="116">
        <v>0</v>
      </c>
      <c r="D30" s="116">
        <v>11.5</v>
      </c>
      <c r="E30" s="116">
        <v>32.299999999999997</v>
      </c>
      <c r="F30" s="116">
        <f>B30+C30+D30+E30</f>
        <v>43.8</v>
      </c>
      <c r="G30" s="36"/>
      <c r="H30" s="37"/>
      <c r="I30" s="32"/>
      <c r="J30" s="82"/>
      <c r="K30" s="82"/>
      <c r="L30" s="82"/>
      <c r="M30" s="82"/>
      <c r="N30" s="82"/>
      <c r="O30" s="37"/>
      <c r="P30" s="37"/>
      <c r="Q30" s="37"/>
      <c r="R30" s="37"/>
      <c r="S30" s="37"/>
      <c r="T30" s="37"/>
    </row>
    <row r="31" spans="1:20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9.5</v>
      </c>
      <c r="E31" s="42">
        <f>AVERAGE(E28:E30)</f>
        <v>27.766666666666666</v>
      </c>
      <c r="F31" s="43">
        <f>AVERAGE(F28:F30)</f>
        <v>37.266666666666666</v>
      </c>
      <c r="G31" s="36"/>
      <c r="H31" s="37"/>
      <c r="I31" s="32"/>
      <c r="J31" s="82"/>
      <c r="K31" s="82"/>
      <c r="L31" s="82"/>
      <c r="M31" s="82"/>
      <c r="N31" s="82"/>
      <c r="O31" s="37"/>
      <c r="P31" s="37"/>
      <c r="Q31" s="37"/>
      <c r="R31" s="37"/>
      <c r="S31" s="37"/>
      <c r="T31" s="37"/>
    </row>
    <row r="32" spans="1:20" x14ac:dyDescent="0.2">
      <c r="A32" s="115" t="s">
        <v>45</v>
      </c>
      <c r="B32" s="116">
        <v>0</v>
      </c>
      <c r="C32" s="116">
        <v>0</v>
      </c>
      <c r="D32" s="116">
        <v>7.4</v>
      </c>
      <c r="E32" s="116">
        <v>32.200000000000003</v>
      </c>
      <c r="F32" s="116">
        <f t="shared" ref="F32:F40" si="2">B32+C32+D32+E32</f>
        <v>39.6</v>
      </c>
      <c r="G32" s="36"/>
      <c r="H32" s="37"/>
      <c r="I32" s="32"/>
      <c r="J32" s="82"/>
      <c r="K32" s="82"/>
      <c r="L32" s="82"/>
      <c r="M32" s="82"/>
      <c r="N32" s="82"/>
      <c r="O32" s="37"/>
      <c r="P32" s="37"/>
      <c r="Q32" s="37"/>
      <c r="R32" s="37"/>
      <c r="S32" s="37"/>
      <c r="T32" s="37"/>
    </row>
    <row r="33" spans="1:20" x14ac:dyDescent="0.2">
      <c r="A33" s="115" t="s">
        <v>29</v>
      </c>
      <c r="B33" s="116">
        <v>0</v>
      </c>
      <c r="C33" s="116">
        <v>0</v>
      </c>
      <c r="D33" s="116">
        <v>6.1</v>
      </c>
      <c r="E33" s="116">
        <v>37.200000000000003</v>
      </c>
      <c r="F33" s="116">
        <f t="shared" si="2"/>
        <v>43.300000000000004</v>
      </c>
      <c r="G33" s="36"/>
      <c r="H33" s="37"/>
      <c r="I33" s="32"/>
      <c r="J33" s="82"/>
      <c r="K33" s="82"/>
      <c r="L33" s="82"/>
      <c r="M33" s="82"/>
      <c r="N33" s="82"/>
      <c r="O33" s="44"/>
      <c r="P33" s="44"/>
      <c r="Q33" s="44"/>
      <c r="R33" s="44"/>
      <c r="S33" s="37"/>
      <c r="T33" s="37"/>
    </row>
    <row r="34" spans="1:20" x14ac:dyDescent="0.2">
      <c r="A34" s="115" t="s">
        <v>30</v>
      </c>
      <c r="B34" s="116">
        <v>0</v>
      </c>
      <c r="C34" s="116">
        <v>0</v>
      </c>
      <c r="D34" s="116">
        <v>8.3000000000000007</v>
      </c>
      <c r="E34" s="116">
        <v>35.4</v>
      </c>
      <c r="F34" s="116">
        <f t="shared" si="2"/>
        <v>43.7</v>
      </c>
      <c r="G34" s="36"/>
      <c r="H34" s="37"/>
      <c r="I34" s="32"/>
      <c r="J34" s="82"/>
      <c r="K34" s="82"/>
      <c r="L34" s="82"/>
      <c r="M34" s="82"/>
      <c r="N34" s="82"/>
      <c r="O34" s="37"/>
      <c r="P34" s="37"/>
      <c r="Q34" s="37"/>
      <c r="R34" s="37"/>
      <c r="S34" s="37"/>
      <c r="T34" s="37"/>
    </row>
    <row r="35" spans="1:20" x14ac:dyDescent="0.2">
      <c r="A35" s="115" t="s">
        <v>31</v>
      </c>
      <c r="B35" s="116">
        <v>0</v>
      </c>
      <c r="C35" s="116">
        <v>0</v>
      </c>
      <c r="D35" s="116">
        <v>9.5</v>
      </c>
      <c r="E35" s="116">
        <v>24.8</v>
      </c>
      <c r="F35" s="116">
        <f t="shared" si="2"/>
        <v>34.299999999999997</v>
      </c>
      <c r="G35" s="36"/>
      <c r="H35" s="37"/>
      <c r="I35" s="32"/>
      <c r="J35" s="82"/>
      <c r="K35" s="82"/>
      <c r="L35" s="82"/>
      <c r="M35" s="82"/>
      <c r="N35" s="82"/>
      <c r="O35" s="37"/>
      <c r="P35" s="37"/>
      <c r="Q35" s="37"/>
      <c r="R35" s="37"/>
      <c r="S35" s="37"/>
      <c r="T35" s="37"/>
    </row>
    <row r="36" spans="1:20" x14ac:dyDescent="0.2">
      <c r="A36" s="115" t="s">
        <v>46</v>
      </c>
      <c r="B36" s="116">
        <v>0</v>
      </c>
      <c r="C36" s="116">
        <v>0</v>
      </c>
      <c r="D36" s="116">
        <v>3.9</v>
      </c>
      <c r="E36" s="116">
        <v>48.5</v>
      </c>
      <c r="F36" s="116">
        <f t="shared" si="2"/>
        <v>52.4</v>
      </c>
      <c r="G36" s="36"/>
      <c r="H36" s="37"/>
      <c r="I36" s="32"/>
      <c r="J36" s="34"/>
      <c r="K36" s="34"/>
      <c r="L36" s="34"/>
      <c r="M36" s="34"/>
      <c r="N36" s="34"/>
      <c r="O36" s="37"/>
    </row>
    <row r="37" spans="1:20" x14ac:dyDescent="0.2">
      <c r="A37" s="115" t="s">
        <v>32</v>
      </c>
      <c r="B37" s="116">
        <v>0</v>
      </c>
      <c r="C37" s="116">
        <v>0</v>
      </c>
      <c r="D37" s="116">
        <v>4.8</v>
      </c>
      <c r="E37" s="116">
        <v>47.4</v>
      </c>
      <c r="F37" s="116">
        <f t="shared" si="2"/>
        <v>52.199999999999996</v>
      </c>
      <c r="G37" s="36"/>
      <c r="H37" s="37"/>
      <c r="I37" s="32"/>
      <c r="J37" s="82"/>
      <c r="K37" s="82"/>
      <c r="L37" s="82"/>
      <c r="M37" s="82"/>
      <c r="N37" s="82"/>
      <c r="O37" s="37"/>
    </row>
    <row r="38" spans="1:20" x14ac:dyDescent="0.2">
      <c r="A38" s="115" t="s">
        <v>33</v>
      </c>
      <c r="B38" s="116">
        <v>0</v>
      </c>
      <c r="C38" s="116">
        <v>0</v>
      </c>
      <c r="D38" s="116">
        <v>11.2</v>
      </c>
      <c r="E38" s="116">
        <v>25.6</v>
      </c>
      <c r="F38" s="116">
        <f t="shared" si="2"/>
        <v>36.799999999999997</v>
      </c>
      <c r="G38" s="36"/>
      <c r="H38" s="37"/>
      <c r="I38" s="32"/>
      <c r="J38" s="82"/>
      <c r="K38" s="82"/>
      <c r="L38" s="82"/>
      <c r="M38" s="82"/>
      <c r="N38" s="82"/>
      <c r="O38" s="37"/>
    </row>
    <row r="39" spans="1:20" s="6" customFormat="1" x14ac:dyDescent="0.2">
      <c r="A39" s="115" t="s">
        <v>44</v>
      </c>
      <c r="B39" s="116">
        <v>0</v>
      </c>
      <c r="C39" s="116">
        <v>0</v>
      </c>
      <c r="D39" s="116">
        <v>14.4</v>
      </c>
      <c r="E39" s="116">
        <v>32.200000000000003</v>
      </c>
      <c r="F39" s="116">
        <f t="shared" si="2"/>
        <v>46.6</v>
      </c>
      <c r="G39" s="58"/>
      <c r="H39" s="37"/>
      <c r="I39" s="32"/>
      <c r="J39" s="34"/>
      <c r="K39" s="34"/>
      <c r="L39" s="34"/>
      <c r="M39" s="34"/>
      <c r="N39" s="34"/>
      <c r="O39" s="32"/>
    </row>
    <row r="40" spans="1:20" s="6" customFormat="1" x14ac:dyDescent="0.2">
      <c r="A40" s="115" t="s">
        <v>86</v>
      </c>
      <c r="B40" s="116">
        <v>0</v>
      </c>
      <c r="C40" s="116">
        <v>0</v>
      </c>
      <c r="D40" s="116">
        <v>3.3</v>
      </c>
      <c r="E40" s="116">
        <v>45.3</v>
      </c>
      <c r="F40" s="116">
        <f t="shared" si="2"/>
        <v>48.599999999999994</v>
      </c>
      <c r="G40" s="58"/>
      <c r="H40" s="37"/>
      <c r="I40" s="32"/>
      <c r="J40" s="34"/>
      <c r="K40" s="34"/>
      <c r="L40" s="34"/>
      <c r="M40" s="34"/>
      <c r="N40" s="34"/>
      <c r="O40" s="32"/>
    </row>
    <row r="41" spans="1:20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7.6555555555555559</v>
      </c>
      <c r="E41" s="43">
        <f>AVERAGE(E32:E40)</f>
        <v>36.511111111111113</v>
      </c>
      <c r="F41" s="43">
        <f>AVERAGE(F32:F40)</f>
        <v>44.166666666666664</v>
      </c>
      <c r="G41" s="36"/>
      <c r="H41" s="37"/>
      <c r="I41" s="32"/>
      <c r="J41" s="82"/>
      <c r="K41" s="82"/>
      <c r="L41" s="82"/>
      <c r="M41" s="82"/>
      <c r="N41" s="82"/>
      <c r="O41" s="37"/>
    </row>
    <row r="42" spans="1:20" x14ac:dyDescent="0.2">
      <c r="A42" s="45" t="s">
        <v>36</v>
      </c>
      <c r="B42" s="46">
        <f>AVERAGE(B4:B10,B12:B23,B25:B26,B28:B30,B32:B40)</f>
        <v>0</v>
      </c>
      <c r="C42" s="46">
        <f>AVERAGE(C4:C10,C12:C23,C25:C26,C28:C30,C32:C40)</f>
        <v>6.0606060606060606E-3</v>
      </c>
      <c r="D42" s="46">
        <f>AVERAGE(D4:D10,D12:D23,D25:D26,D28:D30,D32:D40)</f>
        <v>7.1545454545454552</v>
      </c>
      <c r="E42" s="46">
        <f>AVERAGE(E4:E10,E12:E23,E25:E26,E28:E30,E32:E40)</f>
        <v>25.339393939393936</v>
      </c>
      <c r="F42" s="46">
        <f>AVERAGE(F4:F10,F12:F23,F25:F26,F28:F30,F32:F40)</f>
        <v>32.5</v>
      </c>
      <c r="H42" s="37"/>
      <c r="I42" s="32"/>
      <c r="J42" s="82"/>
      <c r="K42" s="82"/>
      <c r="L42" s="82"/>
      <c r="M42" s="82"/>
      <c r="N42" s="82"/>
      <c r="O42" s="37"/>
    </row>
    <row r="43" spans="1:20" x14ac:dyDescent="0.2">
      <c r="H43" s="37"/>
      <c r="I43" s="32"/>
      <c r="J43" s="82"/>
      <c r="K43" s="82"/>
      <c r="L43" s="82"/>
      <c r="M43" s="82"/>
      <c r="N43" s="82"/>
      <c r="O43" s="37"/>
    </row>
    <row r="44" spans="1:20" x14ac:dyDescent="0.2">
      <c r="H44" s="37"/>
      <c r="I44" s="32"/>
      <c r="J44" s="34"/>
      <c r="K44" s="34"/>
      <c r="L44" s="34"/>
      <c r="M44" s="34"/>
      <c r="N44" s="34"/>
      <c r="O44" s="37"/>
    </row>
    <row r="45" spans="1:20" x14ac:dyDescent="0.2">
      <c r="H45" s="37"/>
      <c r="I45" s="32"/>
      <c r="J45" s="82"/>
      <c r="K45" s="82"/>
      <c r="L45" s="82"/>
      <c r="M45" s="82"/>
      <c r="N45" s="82"/>
      <c r="O45" s="37"/>
    </row>
    <row r="46" spans="1:20" x14ac:dyDescent="0.2">
      <c r="H46" s="37"/>
      <c r="I46" s="32"/>
      <c r="J46" s="82"/>
      <c r="K46" s="82"/>
      <c r="L46" s="82"/>
      <c r="M46" s="82"/>
      <c r="N46" s="82"/>
      <c r="O46" s="37"/>
    </row>
    <row r="47" spans="1:20" x14ac:dyDescent="0.2">
      <c r="H47" s="37"/>
      <c r="I47" s="32"/>
      <c r="J47" s="82"/>
      <c r="K47" s="82"/>
      <c r="L47" s="82"/>
      <c r="M47" s="82"/>
      <c r="N47" s="82"/>
      <c r="O47" s="37"/>
    </row>
    <row r="48" spans="1:20" x14ac:dyDescent="0.2">
      <c r="H48" s="37"/>
      <c r="I48" s="32"/>
      <c r="J48" s="82"/>
      <c r="K48" s="82"/>
      <c r="L48" s="82"/>
      <c r="M48" s="82"/>
      <c r="N48" s="82"/>
      <c r="O48" s="37"/>
    </row>
    <row r="49" spans="8:15" x14ac:dyDescent="0.2">
      <c r="H49" s="37"/>
      <c r="I49" s="32"/>
      <c r="J49" s="82"/>
      <c r="K49" s="82"/>
      <c r="L49" s="82"/>
      <c r="M49" s="82"/>
      <c r="N49" s="82"/>
      <c r="O49" s="37"/>
    </row>
    <row r="50" spans="8:15" x14ac:dyDescent="0.2">
      <c r="H50" s="37"/>
      <c r="I50" s="32"/>
      <c r="J50" s="82"/>
      <c r="K50" s="82"/>
      <c r="L50" s="82"/>
      <c r="M50" s="82"/>
      <c r="N50" s="82"/>
      <c r="O50" s="37"/>
    </row>
    <row r="51" spans="8:15" x14ac:dyDescent="0.2">
      <c r="H51" s="37"/>
      <c r="I51" s="32"/>
      <c r="J51" s="82"/>
      <c r="K51" s="82"/>
      <c r="L51" s="82"/>
      <c r="M51" s="82"/>
      <c r="N51" s="82"/>
      <c r="O51" s="37"/>
    </row>
    <row r="52" spans="8:15" x14ac:dyDescent="0.2">
      <c r="H52" s="37"/>
      <c r="I52" s="32"/>
      <c r="J52" s="82"/>
      <c r="K52" s="82"/>
      <c r="L52" s="82"/>
      <c r="M52" s="82"/>
      <c r="N52" s="82"/>
      <c r="O52" s="37"/>
    </row>
    <row r="53" spans="8:15" x14ac:dyDescent="0.2">
      <c r="H53" s="37"/>
      <c r="I53" s="32"/>
      <c r="J53" s="34"/>
      <c r="K53" s="34"/>
      <c r="L53" s="34"/>
      <c r="M53" s="34"/>
      <c r="N53" s="34"/>
      <c r="O53" s="37"/>
    </row>
    <row r="54" spans="8:15" x14ac:dyDescent="0.2">
      <c r="H54" s="37"/>
      <c r="I54" s="35"/>
      <c r="J54" s="30"/>
      <c r="K54" s="30"/>
      <c r="L54" s="30"/>
      <c r="M54" s="30"/>
      <c r="N54" s="30"/>
      <c r="O54" s="37"/>
    </row>
    <row r="55" spans="8:15" x14ac:dyDescent="0.2">
      <c r="H55" s="37"/>
      <c r="I55" s="37"/>
      <c r="J55" s="37"/>
      <c r="K55" s="37"/>
      <c r="L55" s="37"/>
      <c r="M55" s="37"/>
      <c r="N55" s="37"/>
      <c r="O55" s="37"/>
    </row>
    <row r="56" spans="8:15" x14ac:dyDescent="0.2">
      <c r="H56" s="37"/>
      <c r="I56" s="37"/>
      <c r="J56" s="37"/>
      <c r="K56" s="37"/>
      <c r="L56" s="37"/>
      <c r="M56" s="37"/>
      <c r="N56" s="37"/>
      <c r="O56" s="37"/>
    </row>
    <row r="57" spans="8:15" x14ac:dyDescent="0.2">
      <c r="H57" s="37"/>
      <c r="I57" s="37"/>
      <c r="J57" s="37"/>
      <c r="K57" s="37"/>
      <c r="L57" s="37"/>
      <c r="M57" s="37"/>
      <c r="N57" s="37"/>
      <c r="O57" s="37"/>
    </row>
    <row r="58" spans="8:15" x14ac:dyDescent="0.2">
      <c r="H58" s="37"/>
      <c r="I58" s="37"/>
      <c r="J58" s="37"/>
      <c r="K58" s="37"/>
      <c r="L58" s="37"/>
      <c r="M58" s="37"/>
      <c r="N58" s="37"/>
      <c r="O58" s="37"/>
    </row>
  </sheetData>
  <protectedRanges>
    <protectedRange sqref="B32:E40 B25:E26 B28:E30 B4:E10 B12:E23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35" sqref="F3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111</v>
      </c>
      <c r="B1" s="128"/>
      <c r="C1" s="128"/>
      <c r="D1" s="128"/>
      <c r="E1" s="128"/>
      <c r="F1" s="128"/>
    </row>
    <row r="2" spans="1:18" x14ac:dyDescent="0.2">
      <c r="A2" s="48"/>
      <c r="B2" s="6"/>
      <c r="J2" s="37"/>
      <c r="K2" s="37"/>
    </row>
    <row r="3" spans="1:18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37"/>
      <c r="K3" s="34"/>
      <c r="L3" s="34"/>
      <c r="M3" s="34"/>
      <c r="N3" s="34"/>
      <c r="O3" s="37"/>
      <c r="P3" s="37"/>
      <c r="Q3" s="37"/>
      <c r="R3" s="37"/>
    </row>
    <row r="4" spans="1:18" x14ac:dyDescent="0.2">
      <c r="A4" s="115" t="s">
        <v>2</v>
      </c>
      <c r="B4" s="116">
        <v>4.2</v>
      </c>
      <c r="C4" s="116">
        <v>19.8</v>
      </c>
      <c r="D4" s="116">
        <v>31.4</v>
      </c>
      <c r="E4" s="116">
        <v>8.8000000000000007</v>
      </c>
      <c r="F4" s="116">
        <f t="shared" ref="F4:F10" si="0">B4+C4+D4+E4</f>
        <v>64.2</v>
      </c>
      <c r="J4" s="37"/>
      <c r="K4" s="40"/>
      <c r="L4" s="40"/>
      <c r="M4" s="40"/>
      <c r="N4" s="40"/>
      <c r="O4" s="37"/>
      <c r="P4" s="37"/>
      <c r="Q4" s="37"/>
      <c r="R4" s="37"/>
    </row>
    <row r="5" spans="1:18" x14ac:dyDescent="0.2">
      <c r="A5" s="115" t="s">
        <v>3</v>
      </c>
      <c r="B5" s="116">
        <v>3.6</v>
      </c>
      <c r="C5" s="116">
        <v>16.5</v>
      </c>
      <c r="D5" s="116">
        <v>32.799999999999997</v>
      </c>
      <c r="E5" s="116">
        <v>5.7</v>
      </c>
      <c r="F5" s="116">
        <f t="shared" si="0"/>
        <v>58.6</v>
      </c>
      <c r="J5" s="37"/>
      <c r="K5" s="40"/>
      <c r="L5" s="40"/>
      <c r="M5" s="40"/>
      <c r="N5" s="40"/>
      <c r="O5" s="37"/>
      <c r="P5" s="37"/>
      <c r="Q5" s="37"/>
      <c r="R5" s="37"/>
    </row>
    <row r="6" spans="1:18" s="1" customFormat="1" x14ac:dyDescent="0.2">
      <c r="A6" s="16" t="s">
        <v>4</v>
      </c>
      <c r="B6" s="12">
        <v>0.8</v>
      </c>
      <c r="C6" s="12">
        <v>19.7</v>
      </c>
      <c r="D6" s="12">
        <v>8.6999999999999993</v>
      </c>
      <c r="E6" s="12">
        <v>5.6</v>
      </c>
      <c r="F6" s="12">
        <f t="shared" si="0"/>
        <v>34.799999999999997</v>
      </c>
      <c r="G6" s="59"/>
      <c r="J6" s="29"/>
      <c r="K6" s="40"/>
      <c r="L6" s="40"/>
      <c r="M6" s="40"/>
      <c r="N6" s="40"/>
      <c r="O6" s="29"/>
      <c r="P6" s="29"/>
      <c r="Q6" s="29"/>
      <c r="R6" s="29"/>
    </row>
    <row r="7" spans="1:18" x14ac:dyDescent="0.2">
      <c r="A7" s="115" t="s">
        <v>5</v>
      </c>
      <c r="B7" s="116">
        <v>1.6</v>
      </c>
      <c r="C7" s="116">
        <v>11</v>
      </c>
      <c r="D7" s="116">
        <v>23.6</v>
      </c>
      <c r="E7" s="116">
        <v>4.2</v>
      </c>
      <c r="F7" s="116">
        <f t="shared" si="0"/>
        <v>40.400000000000006</v>
      </c>
      <c r="G7" s="36"/>
      <c r="J7" s="37"/>
      <c r="K7" s="40"/>
      <c r="L7" s="40"/>
      <c r="M7" s="40"/>
      <c r="N7" s="40"/>
      <c r="O7" s="37"/>
      <c r="P7" s="37"/>
      <c r="Q7" s="37"/>
      <c r="R7" s="37"/>
    </row>
    <row r="8" spans="1:18" x14ac:dyDescent="0.2">
      <c r="A8" s="115" t="s">
        <v>6</v>
      </c>
      <c r="B8" s="116">
        <v>7</v>
      </c>
      <c r="C8" s="116">
        <v>25</v>
      </c>
      <c r="D8" s="116">
        <v>23</v>
      </c>
      <c r="E8" s="116">
        <v>10.4</v>
      </c>
      <c r="F8" s="116">
        <f t="shared" si="0"/>
        <v>65.400000000000006</v>
      </c>
      <c r="G8" s="36"/>
      <c r="J8" s="37"/>
      <c r="K8" s="61"/>
      <c r="L8" s="40"/>
      <c r="M8" s="40"/>
      <c r="N8" s="40"/>
      <c r="O8" s="37"/>
      <c r="P8" s="37"/>
      <c r="Q8" s="37"/>
      <c r="R8" s="37"/>
    </row>
    <row r="9" spans="1:18" x14ac:dyDescent="0.2">
      <c r="A9" s="115" t="s">
        <v>7</v>
      </c>
      <c r="B9" s="116">
        <v>2</v>
      </c>
      <c r="C9" s="116">
        <v>29</v>
      </c>
      <c r="D9" s="116">
        <v>6.8</v>
      </c>
      <c r="E9" s="116">
        <v>15.2</v>
      </c>
      <c r="F9" s="116">
        <f t="shared" si="0"/>
        <v>53</v>
      </c>
      <c r="G9" s="36"/>
      <c r="J9" s="37"/>
      <c r="K9" s="40"/>
      <c r="L9" s="40"/>
      <c r="M9" s="40"/>
      <c r="N9" s="40"/>
      <c r="O9" s="37"/>
      <c r="P9" s="37"/>
      <c r="Q9" s="37"/>
      <c r="R9" s="37"/>
    </row>
    <row r="10" spans="1:18" x14ac:dyDescent="0.2">
      <c r="A10" s="115" t="s">
        <v>8</v>
      </c>
      <c r="B10" s="116">
        <v>10.3</v>
      </c>
      <c r="C10" s="116">
        <v>4.7</v>
      </c>
      <c r="D10" s="116">
        <v>43.6</v>
      </c>
      <c r="E10" s="116">
        <v>2.5</v>
      </c>
      <c r="F10" s="116">
        <f t="shared" si="0"/>
        <v>61.1</v>
      </c>
      <c r="G10" s="36"/>
      <c r="J10" s="37"/>
      <c r="K10" s="40"/>
      <c r="L10" s="40"/>
      <c r="M10" s="40"/>
      <c r="N10" s="40"/>
      <c r="O10" s="37"/>
      <c r="P10" s="37"/>
      <c r="Q10" s="37"/>
      <c r="R10" s="37"/>
    </row>
    <row r="11" spans="1:18" x14ac:dyDescent="0.2">
      <c r="A11" s="41" t="s">
        <v>9</v>
      </c>
      <c r="B11" s="42">
        <f>AVERAGE(B4:B10)</f>
        <v>4.2142857142857144</v>
      </c>
      <c r="C11" s="42">
        <f>AVERAGE(C4:C10)</f>
        <v>17.957142857142859</v>
      </c>
      <c r="D11" s="42">
        <f>AVERAGE(D4:D10)</f>
        <v>24.271428571428572</v>
      </c>
      <c r="E11" s="42">
        <f>AVERAGE(E4:E10)</f>
        <v>7.4857142857142867</v>
      </c>
      <c r="F11" s="42">
        <f>AVERAGE(F4:F10)</f>
        <v>53.928571428571438</v>
      </c>
      <c r="G11" s="60"/>
      <c r="J11" s="37"/>
      <c r="K11" s="40"/>
      <c r="L11" s="40"/>
      <c r="M11" s="40"/>
      <c r="N11" s="40"/>
      <c r="O11" s="37"/>
      <c r="P11" s="37"/>
      <c r="Q11" s="37"/>
      <c r="R11" s="37"/>
    </row>
    <row r="12" spans="1:18" x14ac:dyDescent="0.2">
      <c r="A12" s="115" t="s">
        <v>10</v>
      </c>
      <c r="B12" s="116">
        <v>0.6</v>
      </c>
      <c r="C12" s="116">
        <v>12.8</v>
      </c>
      <c r="D12" s="116">
        <v>54.2</v>
      </c>
      <c r="E12" s="116">
        <v>8.4</v>
      </c>
      <c r="F12" s="116">
        <f t="shared" ref="F12:F21" si="1">B12+C12+D12+E12</f>
        <v>76.000000000000014</v>
      </c>
      <c r="G12" s="36"/>
      <c r="J12" s="37"/>
      <c r="K12" s="40"/>
      <c r="L12" s="40"/>
      <c r="M12" s="40"/>
      <c r="N12" s="40"/>
      <c r="O12" s="37"/>
      <c r="P12" s="37"/>
      <c r="Q12" s="37"/>
      <c r="R12" s="37"/>
    </row>
    <row r="13" spans="1:18" x14ac:dyDescent="0.2">
      <c r="A13" s="16" t="s">
        <v>11</v>
      </c>
      <c r="B13" s="12">
        <v>2</v>
      </c>
      <c r="C13" s="12">
        <v>8.5</v>
      </c>
      <c r="D13" s="12">
        <v>27.6</v>
      </c>
      <c r="E13" s="12">
        <v>1.3</v>
      </c>
      <c r="F13" s="12">
        <f t="shared" si="1"/>
        <v>39.4</v>
      </c>
      <c r="G13" s="36"/>
      <c r="J13" s="37"/>
      <c r="K13" s="40"/>
      <c r="L13" s="40"/>
      <c r="M13" s="40"/>
      <c r="N13" s="40"/>
      <c r="O13" s="37"/>
      <c r="P13" s="37"/>
      <c r="Q13" s="37"/>
      <c r="R13" s="37"/>
    </row>
    <row r="14" spans="1:18" x14ac:dyDescent="0.2">
      <c r="A14" s="115" t="s">
        <v>12</v>
      </c>
      <c r="B14" s="116">
        <v>2</v>
      </c>
      <c r="C14" s="116">
        <v>7</v>
      </c>
      <c r="D14" s="116">
        <v>25.7</v>
      </c>
      <c r="E14" s="116">
        <v>15.6</v>
      </c>
      <c r="F14" s="116">
        <f t="shared" si="1"/>
        <v>50.300000000000004</v>
      </c>
      <c r="G14" s="36"/>
      <c r="J14" s="37"/>
      <c r="K14" s="40"/>
      <c r="L14" s="40"/>
      <c r="M14" s="40"/>
      <c r="N14" s="40"/>
      <c r="O14" s="37"/>
      <c r="P14" s="37"/>
      <c r="Q14" s="37"/>
      <c r="R14" s="37"/>
    </row>
    <row r="15" spans="1:18" x14ac:dyDescent="0.2">
      <c r="A15" s="115" t="s">
        <v>13</v>
      </c>
      <c r="B15" s="116">
        <v>0.6</v>
      </c>
      <c r="C15" s="116">
        <v>15.8</v>
      </c>
      <c r="D15" s="116">
        <v>25.7</v>
      </c>
      <c r="E15" s="116">
        <v>7.3</v>
      </c>
      <c r="F15" s="116">
        <f t="shared" si="1"/>
        <v>49.4</v>
      </c>
      <c r="G15" s="36"/>
      <c r="J15" s="37"/>
      <c r="K15" s="40"/>
      <c r="L15" s="40"/>
      <c r="M15" s="40"/>
      <c r="N15" s="40"/>
      <c r="O15" s="37"/>
      <c r="P15" s="37"/>
      <c r="Q15" s="37"/>
      <c r="R15" s="37"/>
    </row>
    <row r="16" spans="1:18" x14ac:dyDescent="0.2">
      <c r="A16" s="115" t="s">
        <v>14</v>
      </c>
      <c r="B16" s="116">
        <v>2.5</v>
      </c>
      <c r="C16" s="116">
        <v>29</v>
      </c>
      <c r="D16" s="116">
        <v>4.2</v>
      </c>
      <c r="E16" s="116">
        <v>3.3</v>
      </c>
      <c r="F16" s="116">
        <f t="shared" si="1"/>
        <v>39</v>
      </c>
      <c r="G16" s="36"/>
      <c r="J16" s="37"/>
      <c r="K16" s="40"/>
      <c r="L16" s="40"/>
      <c r="M16" s="40"/>
      <c r="N16" s="40"/>
      <c r="O16" s="37"/>
      <c r="P16" s="37"/>
      <c r="Q16" s="37"/>
      <c r="R16" s="37"/>
    </row>
    <row r="17" spans="1:18" x14ac:dyDescent="0.2">
      <c r="A17" s="115" t="s">
        <v>15</v>
      </c>
      <c r="B17" s="116">
        <v>1.8</v>
      </c>
      <c r="C17" s="116">
        <v>13.6</v>
      </c>
      <c r="D17" s="116">
        <v>57</v>
      </c>
      <c r="E17" s="116">
        <v>10.4</v>
      </c>
      <c r="F17" s="116">
        <f t="shared" si="1"/>
        <v>82.800000000000011</v>
      </c>
      <c r="G17" s="36"/>
      <c r="J17" s="37"/>
      <c r="K17" s="40"/>
      <c r="L17" s="40"/>
      <c r="M17" s="40"/>
      <c r="N17" s="40"/>
      <c r="O17" s="37"/>
      <c r="P17" s="37"/>
      <c r="Q17" s="37"/>
      <c r="R17" s="37"/>
    </row>
    <row r="18" spans="1:18" x14ac:dyDescent="0.2">
      <c r="A18" s="115" t="s">
        <v>16</v>
      </c>
      <c r="B18" s="116">
        <v>1</v>
      </c>
      <c r="C18" s="116">
        <v>25</v>
      </c>
      <c r="D18" s="116">
        <v>9.4</v>
      </c>
      <c r="E18" s="116">
        <v>1.8</v>
      </c>
      <c r="F18" s="116">
        <f t="shared" si="1"/>
        <v>37.199999999999996</v>
      </c>
      <c r="G18" s="36"/>
      <c r="J18" s="37"/>
      <c r="K18" s="40"/>
      <c r="L18" s="40"/>
      <c r="M18" s="40"/>
      <c r="N18" s="40"/>
      <c r="O18" s="37"/>
      <c r="P18" s="37"/>
      <c r="Q18" s="37"/>
      <c r="R18" s="37"/>
    </row>
    <row r="19" spans="1:18" x14ac:dyDescent="0.2">
      <c r="A19" s="115" t="s">
        <v>17</v>
      </c>
      <c r="B19" s="116">
        <v>0.5</v>
      </c>
      <c r="C19" s="116">
        <v>17.3</v>
      </c>
      <c r="D19" s="116">
        <v>42</v>
      </c>
      <c r="E19" s="116">
        <v>6.6</v>
      </c>
      <c r="F19" s="116">
        <f t="shared" si="1"/>
        <v>66.399999999999991</v>
      </c>
      <c r="G19" s="36"/>
      <c r="J19" s="37"/>
      <c r="K19" s="40"/>
      <c r="L19" s="40"/>
      <c r="M19" s="40"/>
      <c r="N19" s="40"/>
      <c r="O19" s="37"/>
      <c r="P19" s="37"/>
      <c r="Q19" s="37"/>
      <c r="R19" s="37"/>
    </row>
    <row r="20" spans="1:18" x14ac:dyDescent="0.2">
      <c r="A20" s="115" t="s">
        <v>18</v>
      </c>
      <c r="B20" s="116">
        <v>0.6</v>
      </c>
      <c r="C20" s="116">
        <v>9</v>
      </c>
      <c r="D20" s="116">
        <v>62.4</v>
      </c>
      <c r="E20" s="116">
        <v>19.600000000000001</v>
      </c>
      <c r="F20" s="116">
        <f t="shared" si="1"/>
        <v>91.6</v>
      </c>
      <c r="G20" s="36"/>
      <c r="J20" s="37"/>
      <c r="K20" s="40"/>
      <c r="L20" s="40"/>
      <c r="M20" s="40"/>
      <c r="N20" s="40"/>
      <c r="O20" s="37"/>
      <c r="P20" s="37"/>
      <c r="Q20" s="37"/>
      <c r="R20" s="37"/>
    </row>
    <row r="21" spans="1:18" x14ac:dyDescent="0.2">
      <c r="A21" s="117" t="s">
        <v>19</v>
      </c>
      <c r="B21" s="116">
        <v>8.6999999999999993</v>
      </c>
      <c r="C21" s="116">
        <v>3.8</v>
      </c>
      <c r="D21" s="116">
        <v>6.1</v>
      </c>
      <c r="E21" s="116">
        <v>56.9</v>
      </c>
      <c r="F21" s="116">
        <f t="shared" si="1"/>
        <v>75.5</v>
      </c>
      <c r="G21" s="36"/>
      <c r="J21" s="37"/>
      <c r="K21" s="40"/>
      <c r="L21" s="40"/>
      <c r="M21" s="40"/>
      <c r="N21" s="40"/>
      <c r="O21" s="37"/>
      <c r="P21" s="37"/>
      <c r="Q21" s="37"/>
      <c r="R21" s="37"/>
    </row>
    <row r="22" spans="1:18" x14ac:dyDescent="0.2">
      <c r="A22" s="117" t="s">
        <v>20</v>
      </c>
      <c r="B22" s="116">
        <v>2.6</v>
      </c>
      <c r="C22" s="116">
        <v>19.8</v>
      </c>
      <c r="D22" s="116">
        <v>71.5</v>
      </c>
      <c r="E22" s="116">
        <v>23.3</v>
      </c>
      <c r="F22" s="116">
        <f>B22+C22+D22+E22</f>
        <v>117.2</v>
      </c>
      <c r="G22" s="36"/>
      <c r="J22" s="37"/>
      <c r="K22" s="40"/>
      <c r="L22" s="40"/>
      <c r="M22" s="40"/>
      <c r="N22" s="40"/>
      <c r="O22" s="37"/>
      <c r="P22" s="37"/>
      <c r="Q22" s="37"/>
      <c r="R22" s="37"/>
    </row>
    <row r="23" spans="1:18" x14ac:dyDescent="0.2">
      <c r="A23" s="117" t="s">
        <v>93</v>
      </c>
      <c r="B23" s="116">
        <v>13.2</v>
      </c>
      <c r="C23" s="116">
        <v>4.3</v>
      </c>
      <c r="D23" s="116">
        <v>0</v>
      </c>
      <c r="E23" s="116">
        <v>76.599999999999994</v>
      </c>
      <c r="F23" s="116">
        <f>B23+C23+D23+E23</f>
        <v>94.1</v>
      </c>
      <c r="G23" s="36"/>
      <c r="J23" s="37"/>
      <c r="K23" s="40"/>
      <c r="L23" s="40"/>
      <c r="M23" s="40"/>
      <c r="N23" s="40"/>
      <c r="O23" s="37"/>
      <c r="P23" s="37"/>
      <c r="Q23" s="37"/>
      <c r="R23" s="37"/>
    </row>
    <row r="24" spans="1:18" x14ac:dyDescent="0.2">
      <c r="A24" s="41" t="s">
        <v>21</v>
      </c>
      <c r="B24" s="43">
        <f>AVERAGE(B12:B23)</f>
        <v>3.0083333333333329</v>
      </c>
      <c r="C24" s="43">
        <f>AVERAGE(C12:C23)</f>
        <v>13.825000000000003</v>
      </c>
      <c r="D24" s="43">
        <f>AVERAGE(D12:D23)</f>
        <v>32.15</v>
      </c>
      <c r="E24" s="43">
        <f>AVERAGE(E12:E23)</f>
        <v>19.258333333333333</v>
      </c>
      <c r="F24" s="43">
        <f>AVERAGE(F12:F23)</f>
        <v>68.241666666666674</v>
      </c>
      <c r="G24" s="36"/>
      <c r="J24" s="37"/>
      <c r="K24" s="40"/>
      <c r="L24" s="40"/>
      <c r="M24" s="40"/>
      <c r="N24" s="40"/>
      <c r="O24" s="37"/>
      <c r="P24" s="37"/>
      <c r="Q24" s="37"/>
      <c r="R24" s="37"/>
    </row>
    <row r="25" spans="1:18" x14ac:dyDescent="0.2">
      <c r="A25" s="115" t="s">
        <v>22</v>
      </c>
      <c r="B25" s="116">
        <v>5.3</v>
      </c>
      <c r="C25" s="116">
        <v>35.299999999999997</v>
      </c>
      <c r="D25" s="116">
        <v>61.8</v>
      </c>
      <c r="E25" s="116">
        <v>29.8</v>
      </c>
      <c r="F25" s="116">
        <f>B25+C25+D25+E25</f>
        <v>132.19999999999999</v>
      </c>
      <c r="G25" s="36"/>
      <c r="J25" s="37"/>
      <c r="K25" s="40"/>
      <c r="L25" s="40"/>
      <c r="M25" s="40"/>
      <c r="N25" s="40"/>
      <c r="O25" s="37"/>
      <c r="P25" s="37"/>
      <c r="Q25" s="37"/>
      <c r="R25" s="37"/>
    </row>
    <row r="26" spans="1:18" x14ac:dyDescent="0.2">
      <c r="A26" s="115" t="s">
        <v>23</v>
      </c>
      <c r="B26" s="116">
        <v>3.4</v>
      </c>
      <c r="C26" s="116">
        <v>22.8</v>
      </c>
      <c r="D26" s="116">
        <v>60.2</v>
      </c>
      <c r="E26" s="116">
        <v>21.2</v>
      </c>
      <c r="F26" s="116">
        <f>B26+C26+D26+E26</f>
        <v>107.60000000000001</v>
      </c>
      <c r="G26" s="36"/>
      <c r="J26" s="37"/>
      <c r="K26" s="40"/>
      <c r="L26" s="40"/>
      <c r="M26" s="40"/>
      <c r="N26" s="40"/>
      <c r="O26" s="37"/>
      <c r="P26" s="37"/>
      <c r="Q26" s="37"/>
      <c r="R26" s="37"/>
    </row>
    <row r="27" spans="1:18" x14ac:dyDescent="0.2">
      <c r="A27" s="41" t="s">
        <v>24</v>
      </c>
      <c r="B27" s="42">
        <f>AVERAGE(B25:B26)</f>
        <v>4.3499999999999996</v>
      </c>
      <c r="C27" s="42">
        <f>AVERAGE(C25:C26)</f>
        <v>29.049999999999997</v>
      </c>
      <c r="D27" s="42">
        <f>AVERAGE(D25:D26)</f>
        <v>61</v>
      </c>
      <c r="E27" s="42">
        <f>AVERAGE(E25:E26)</f>
        <v>25.5</v>
      </c>
      <c r="F27" s="43">
        <f>AVERAGE(F25:F26)</f>
        <v>119.9</v>
      </c>
      <c r="G27" s="36"/>
      <c r="J27" s="37"/>
      <c r="K27" s="40"/>
      <c r="L27" s="40"/>
      <c r="M27" s="40"/>
      <c r="N27" s="40"/>
      <c r="O27" s="37"/>
      <c r="P27" s="37"/>
      <c r="Q27" s="37"/>
      <c r="R27" s="37"/>
    </row>
    <row r="28" spans="1:18" x14ac:dyDescent="0.2">
      <c r="A28" s="115" t="s">
        <v>25</v>
      </c>
      <c r="B28" s="116">
        <v>17.899999999999999</v>
      </c>
      <c r="C28" s="116">
        <v>0.6</v>
      </c>
      <c r="D28" s="116">
        <v>48</v>
      </c>
      <c r="E28" s="116">
        <v>2</v>
      </c>
      <c r="F28" s="116">
        <f>B28+C28+D28+E28</f>
        <v>68.5</v>
      </c>
      <c r="G28" s="36"/>
      <c r="J28" s="37"/>
      <c r="K28" s="40"/>
      <c r="L28" s="40"/>
      <c r="M28" s="40"/>
      <c r="N28" s="40"/>
      <c r="O28" s="37"/>
      <c r="P28" s="37"/>
      <c r="Q28" s="37"/>
      <c r="R28" s="37"/>
    </row>
    <row r="29" spans="1:18" x14ac:dyDescent="0.2">
      <c r="A29" s="115" t="s">
        <v>26</v>
      </c>
      <c r="B29" s="116">
        <v>5.4</v>
      </c>
      <c r="C29" s="116">
        <v>17.100000000000001</v>
      </c>
      <c r="D29" s="116">
        <v>39.799999999999997</v>
      </c>
      <c r="E29" s="116">
        <v>8.6</v>
      </c>
      <c r="F29" s="116">
        <f>B29+C29+D29+E29</f>
        <v>70.899999999999991</v>
      </c>
      <c r="G29" s="36"/>
      <c r="J29" s="37"/>
      <c r="K29" s="40"/>
      <c r="L29" s="40"/>
      <c r="M29" s="40"/>
      <c r="N29" s="40"/>
      <c r="O29" s="37"/>
      <c r="P29" s="37"/>
      <c r="Q29" s="37"/>
      <c r="R29" s="37"/>
    </row>
    <row r="30" spans="1:18" x14ac:dyDescent="0.2">
      <c r="A30" s="115" t="s">
        <v>27</v>
      </c>
      <c r="B30" s="116">
        <v>7.7</v>
      </c>
      <c r="C30" s="116">
        <v>17</v>
      </c>
      <c r="D30" s="116">
        <v>12</v>
      </c>
      <c r="E30" s="116">
        <v>33.700000000000003</v>
      </c>
      <c r="F30" s="116">
        <f>B30+C30+D30+E30</f>
        <v>70.400000000000006</v>
      </c>
      <c r="G30" s="36"/>
      <c r="J30" s="37"/>
      <c r="K30" s="40"/>
      <c r="L30" s="40"/>
      <c r="M30" s="40"/>
      <c r="N30" s="40"/>
      <c r="O30" s="37"/>
      <c r="P30" s="37"/>
      <c r="Q30" s="37"/>
      <c r="R30" s="37"/>
    </row>
    <row r="31" spans="1:18" x14ac:dyDescent="0.2">
      <c r="A31" s="41" t="s">
        <v>28</v>
      </c>
      <c r="B31" s="42">
        <f>AVERAGE(B28:B30)</f>
        <v>10.333333333333332</v>
      </c>
      <c r="C31" s="42">
        <f>AVERAGE(C28:C30)</f>
        <v>11.566666666666668</v>
      </c>
      <c r="D31" s="42">
        <f>AVERAGE(D28:D30)</f>
        <v>33.266666666666666</v>
      </c>
      <c r="E31" s="42">
        <f>AVERAGE(E28:E30)</f>
        <v>14.766666666666667</v>
      </c>
      <c r="F31" s="43">
        <f>AVERAGE(F28:F30)</f>
        <v>69.933333333333323</v>
      </c>
      <c r="G31" s="36"/>
      <c r="J31" s="37"/>
      <c r="K31" s="40"/>
      <c r="L31" s="40"/>
      <c r="M31" s="40"/>
      <c r="N31" s="40"/>
      <c r="O31" s="37"/>
      <c r="P31" s="37"/>
      <c r="Q31" s="37"/>
      <c r="R31" s="37"/>
    </row>
    <row r="32" spans="1:18" x14ac:dyDescent="0.2">
      <c r="A32" s="115" t="s">
        <v>45</v>
      </c>
      <c r="B32" s="116">
        <v>4.4000000000000004</v>
      </c>
      <c r="C32" s="116">
        <v>37.6</v>
      </c>
      <c r="D32" s="116">
        <v>13.2</v>
      </c>
      <c r="E32" s="116">
        <v>2.4</v>
      </c>
      <c r="F32" s="116">
        <f t="shared" ref="F32:F40" si="2">B32+C32+D32+E32</f>
        <v>57.6</v>
      </c>
      <c r="G32" s="36"/>
      <c r="J32" s="37"/>
      <c r="K32" s="40"/>
      <c r="L32" s="40"/>
      <c r="M32" s="40"/>
      <c r="N32" s="40"/>
      <c r="O32" s="37"/>
      <c r="P32" s="37"/>
      <c r="Q32" s="37"/>
      <c r="R32" s="37"/>
    </row>
    <row r="33" spans="1:18" x14ac:dyDescent="0.2">
      <c r="A33" s="115" t="s">
        <v>29</v>
      </c>
      <c r="B33" s="116">
        <v>7</v>
      </c>
      <c r="C33" s="116">
        <v>44.2</v>
      </c>
      <c r="D33" s="116">
        <v>21.2</v>
      </c>
      <c r="E33" s="116">
        <v>12</v>
      </c>
      <c r="F33" s="116">
        <f t="shared" si="2"/>
        <v>84.4</v>
      </c>
      <c r="G33" s="36"/>
      <c r="J33" s="37"/>
      <c r="K33" s="40"/>
      <c r="L33" s="40"/>
      <c r="M33" s="40"/>
      <c r="N33" s="40"/>
      <c r="O33" s="44"/>
      <c r="P33" s="44"/>
      <c r="Q33" s="44"/>
      <c r="R33" s="44"/>
    </row>
    <row r="34" spans="1:18" x14ac:dyDescent="0.2">
      <c r="A34" s="16" t="s">
        <v>30</v>
      </c>
      <c r="B34" s="12">
        <v>9.1999999999999993</v>
      </c>
      <c r="C34" s="12">
        <v>5.2</v>
      </c>
      <c r="D34" s="12">
        <v>25.3</v>
      </c>
      <c r="E34" s="12">
        <v>0.9</v>
      </c>
      <c r="F34" s="12">
        <f t="shared" si="2"/>
        <v>40.6</v>
      </c>
      <c r="G34" s="36"/>
      <c r="J34" s="37"/>
      <c r="K34" s="40"/>
      <c r="L34" s="40"/>
      <c r="M34" s="40"/>
      <c r="N34" s="40"/>
      <c r="O34" s="37"/>
      <c r="P34" s="37"/>
      <c r="Q34" s="37"/>
      <c r="R34" s="37"/>
    </row>
    <row r="35" spans="1:18" x14ac:dyDescent="0.2">
      <c r="A35" s="115" t="s">
        <v>31</v>
      </c>
      <c r="B35" s="116">
        <v>4.4000000000000004</v>
      </c>
      <c r="C35" s="116">
        <v>21</v>
      </c>
      <c r="D35" s="116">
        <v>51.4</v>
      </c>
      <c r="E35" s="116">
        <v>28.8</v>
      </c>
      <c r="F35" s="116">
        <f t="shared" si="2"/>
        <v>105.6</v>
      </c>
      <c r="G35" s="36"/>
      <c r="J35" s="37"/>
      <c r="K35" s="37"/>
      <c r="L35" s="37"/>
      <c r="M35" s="37"/>
      <c r="N35" s="37"/>
      <c r="O35" s="37"/>
      <c r="P35" s="37"/>
      <c r="Q35" s="37"/>
      <c r="R35" s="37"/>
    </row>
    <row r="36" spans="1:18" x14ac:dyDescent="0.2">
      <c r="A36" s="115" t="s">
        <v>46</v>
      </c>
      <c r="B36" s="116">
        <v>3.2</v>
      </c>
      <c r="C36" s="116">
        <v>45</v>
      </c>
      <c r="D36" s="116">
        <v>7.6</v>
      </c>
      <c r="E36" s="116">
        <v>57</v>
      </c>
      <c r="F36" s="116">
        <f t="shared" si="2"/>
        <v>112.80000000000001</v>
      </c>
      <c r="G36" s="36"/>
      <c r="J36" s="37"/>
      <c r="K36" s="37"/>
      <c r="L36" s="37"/>
      <c r="M36" s="37"/>
      <c r="N36" s="37"/>
      <c r="O36" s="37"/>
      <c r="P36" s="37"/>
      <c r="Q36" s="37"/>
      <c r="R36" s="37"/>
    </row>
    <row r="37" spans="1:18" x14ac:dyDescent="0.2">
      <c r="A37" s="115" t="s">
        <v>32</v>
      </c>
      <c r="B37" s="116">
        <v>7.4</v>
      </c>
      <c r="C37" s="116">
        <v>55.6</v>
      </c>
      <c r="D37" s="116">
        <v>39.200000000000003</v>
      </c>
      <c r="E37" s="116">
        <v>11</v>
      </c>
      <c r="F37" s="116">
        <f t="shared" si="2"/>
        <v>113.2</v>
      </c>
      <c r="G37" s="36"/>
    </row>
    <row r="38" spans="1:18" x14ac:dyDescent="0.2">
      <c r="A38" s="115" t="s">
        <v>33</v>
      </c>
      <c r="B38" s="116">
        <v>2.6</v>
      </c>
      <c r="C38" s="116">
        <v>29.4</v>
      </c>
      <c r="D38" s="116">
        <v>44.8</v>
      </c>
      <c r="E38" s="116">
        <v>33.4</v>
      </c>
      <c r="F38" s="116">
        <f t="shared" si="2"/>
        <v>110.19999999999999</v>
      </c>
      <c r="G38" s="36"/>
    </row>
    <row r="39" spans="1:18" s="6" customFormat="1" x14ac:dyDescent="0.2">
      <c r="A39" s="115" t="s">
        <v>44</v>
      </c>
      <c r="B39" s="116">
        <v>3.2</v>
      </c>
      <c r="C39" s="116">
        <v>37.6</v>
      </c>
      <c r="D39" s="116">
        <v>5</v>
      </c>
      <c r="E39" s="116">
        <v>20.100000000000001</v>
      </c>
      <c r="F39" s="116">
        <f t="shared" si="2"/>
        <v>65.900000000000006</v>
      </c>
      <c r="G39" s="58"/>
    </row>
    <row r="40" spans="1:18" s="6" customFormat="1" x14ac:dyDescent="0.2">
      <c r="A40" s="115" t="s">
        <v>86</v>
      </c>
      <c r="B40" s="116">
        <v>3.5</v>
      </c>
      <c r="C40" s="116">
        <v>47.8</v>
      </c>
      <c r="D40" s="116">
        <v>1.3</v>
      </c>
      <c r="E40" s="116">
        <v>18.3</v>
      </c>
      <c r="F40" s="116">
        <f t="shared" si="2"/>
        <v>70.899999999999991</v>
      </c>
      <c r="G40" s="58"/>
    </row>
    <row r="41" spans="1:18" x14ac:dyDescent="0.2">
      <c r="A41" s="41" t="s">
        <v>35</v>
      </c>
      <c r="B41" s="43">
        <f>AVERAGE(B32:B40)</f>
        <v>4.9888888888888898</v>
      </c>
      <c r="C41" s="43">
        <f>AVERAGE(C32:C40)</f>
        <v>35.933333333333337</v>
      </c>
      <c r="D41" s="43">
        <f>AVERAGE(D32:D40)</f>
        <v>23.222222222222221</v>
      </c>
      <c r="E41" s="43">
        <f>AVERAGE(E32:E40)</f>
        <v>20.433333333333334</v>
      </c>
      <c r="F41" s="43">
        <f>AVERAGE(F32:F40)</f>
        <v>84.577777777777783</v>
      </c>
      <c r="G41" s="36"/>
    </row>
    <row r="42" spans="1:18" x14ac:dyDescent="0.2">
      <c r="A42" s="45" t="s">
        <v>36</v>
      </c>
      <c r="B42" s="46">
        <f>AVERAGE(B4:B10,B12:B23,B25:B26,B28:B30,B32:B40)</f>
        <v>4.5515151515151517</v>
      </c>
      <c r="C42" s="46">
        <f>AVERAGE(C4:C10,C12:C23,C25:C26,C28:C30,C32:C40)</f>
        <v>21.448484848484849</v>
      </c>
      <c r="D42" s="46">
        <f>AVERAGE(D4:D10,D12:D23,D25:D26,D28:D30,D32:D40)</f>
        <v>29.893939393939394</v>
      </c>
      <c r="E42" s="46">
        <f>AVERAGE(E4:E10,E12:E23,E25:E26,E28:E30,E32:E40)</f>
        <v>17.051515151515151</v>
      </c>
      <c r="F42" s="46">
        <f>AVERAGE(F4:F10,F12:F23,F25:F26,F28:F30,F32:F40)</f>
        <v>72.945454545454538</v>
      </c>
    </row>
  </sheetData>
  <protectedRanges>
    <protectedRange sqref="B32:E40 B25:E26 B28:E30 B4:E10 B12:E23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K27" sqref="K2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8" t="s">
        <v>112</v>
      </c>
      <c r="B1" s="128"/>
      <c r="C1" s="128"/>
      <c r="D1" s="128"/>
      <c r="E1" s="128"/>
      <c r="F1" s="128"/>
    </row>
    <row r="2" spans="1:18" x14ac:dyDescent="0.2">
      <c r="A2" s="48"/>
      <c r="B2" s="6"/>
    </row>
    <row r="3" spans="1:18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</row>
    <row r="4" spans="1:18" x14ac:dyDescent="0.2">
      <c r="A4" s="16" t="s">
        <v>2</v>
      </c>
      <c r="B4" s="12">
        <v>0</v>
      </c>
      <c r="C4" s="12">
        <v>0</v>
      </c>
      <c r="D4" s="12">
        <v>0.5</v>
      </c>
      <c r="E4" s="12">
        <v>0</v>
      </c>
      <c r="F4" s="12">
        <f t="shared" ref="F4:F10" si="0">B4+C4+D4+E4</f>
        <v>0.5</v>
      </c>
      <c r="I4" s="37"/>
      <c r="J4" s="37"/>
      <c r="K4" s="40"/>
      <c r="L4" s="40"/>
      <c r="M4" s="40"/>
      <c r="N4" s="40"/>
      <c r="O4" s="37"/>
      <c r="P4" s="37"/>
      <c r="Q4" s="37"/>
      <c r="R4" s="37"/>
    </row>
    <row r="5" spans="1:18" x14ac:dyDescent="0.2">
      <c r="A5" s="16" t="s">
        <v>3</v>
      </c>
      <c r="B5" s="12">
        <v>0</v>
      </c>
      <c r="C5" s="12">
        <v>0</v>
      </c>
      <c r="D5" s="12">
        <v>0.3</v>
      </c>
      <c r="E5" s="12">
        <v>0</v>
      </c>
      <c r="F5" s="12">
        <f t="shared" si="0"/>
        <v>0.3</v>
      </c>
      <c r="I5" s="37"/>
      <c r="J5" s="37"/>
      <c r="K5" s="40"/>
      <c r="L5" s="40"/>
      <c r="M5" s="40"/>
      <c r="N5" s="40"/>
      <c r="O5" s="37"/>
      <c r="P5" s="37"/>
      <c r="Q5" s="37"/>
      <c r="R5" s="37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0.6</v>
      </c>
      <c r="E6" s="12">
        <v>0</v>
      </c>
      <c r="F6" s="12">
        <f t="shared" si="0"/>
        <v>0.6</v>
      </c>
      <c r="I6" s="29"/>
      <c r="J6" s="29"/>
      <c r="K6" s="40"/>
      <c r="L6" s="40"/>
      <c r="M6" s="40"/>
      <c r="N6" s="40"/>
      <c r="O6" s="29"/>
      <c r="P6" s="29"/>
      <c r="Q6" s="29"/>
      <c r="R6" s="29"/>
    </row>
    <row r="7" spans="1:18" x14ac:dyDescent="0.2">
      <c r="A7" s="16" t="s">
        <v>5</v>
      </c>
      <c r="B7" s="12">
        <v>0</v>
      </c>
      <c r="C7" s="12">
        <v>0</v>
      </c>
      <c r="D7" s="12">
        <v>0.4</v>
      </c>
      <c r="E7" s="12">
        <v>0</v>
      </c>
      <c r="F7" s="12">
        <f t="shared" si="0"/>
        <v>0.4</v>
      </c>
      <c r="I7" s="37"/>
      <c r="J7" s="37"/>
      <c r="K7" s="40"/>
      <c r="L7" s="40"/>
      <c r="M7" s="40"/>
      <c r="N7" s="40"/>
      <c r="O7" s="37"/>
      <c r="P7" s="37"/>
      <c r="Q7" s="37"/>
      <c r="R7" s="37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7"/>
      <c r="J8" s="37"/>
      <c r="K8" s="40"/>
      <c r="L8" s="40"/>
      <c r="M8" s="40"/>
      <c r="N8" s="40"/>
      <c r="O8" s="37"/>
      <c r="P8" s="37"/>
      <c r="Q8" s="37"/>
      <c r="R8" s="37"/>
    </row>
    <row r="9" spans="1:18" x14ac:dyDescent="0.2">
      <c r="A9" s="16" t="s">
        <v>7</v>
      </c>
      <c r="B9" s="12">
        <v>0</v>
      </c>
      <c r="C9" s="12">
        <v>0</v>
      </c>
      <c r="D9" s="12">
        <v>0.3</v>
      </c>
      <c r="E9" s="12">
        <v>0</v>
      </c>
      <c r="F9" s="12">
        <f t="shared" si="0"/>
        <v>0.3</v>
      </c>
      <c r="I9" s="37"/>
      <c r="J9" s="37"/>
      <c r="K9" s="40"/>
      <c r="L9" s="40"/>
      <c r="M9" s="40"/>
      <c r="N9" s="40"/>
      <c r="O9" s="37"/>
      <c r="P9" s="37"/>
      <c r="Q9" s="37"/>
      <c r="R9" s="37"/>
    </row>
    <row r="10" spans="1:18" x14ac:dyDescent="0.2">
      <c r="A10" s="16" t="s">
        <v>8</v>
      </c>
      <c r="B10" s="12">
        <v>0</v>
      </c>
      <c r="C10" s="12">
        <v>0</v>
      </c>
      <c r="D10" s="12">
        <v>0.5</v>
      </c>
      <c r="E10" s="12">
        <v>0</v>
      </c>
      <c r="F10" s="12">
        <f t="shared" si="0"/>
        <v>0.5</v>
      </c>
      <c r="I10" s="37"/>
      <c r="J10" s="37"/>
      <c r="K10" s="40"/>
      <c r="L10" s="40"/>
      <c r="M10" s="40"/>
      <c r="N10" s="40"/>
      <c r="O10" s="37"/>
      <c r="P10" s="37"/>
      <c r="Q10" s="37"/>
      <c r="R10" s="37"/>
    </row>
    <row r="11" spans="1:18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0.37142857142857139</v>
      </c>
      <c r="E11" s="42">
        <f>AVERAGE(E4:E10)</f>
        <v>0</v>
      </c>
      <c r="F11" s="42">
        <f>AVERAGE(F4:F10)</f>
        <v>0.37142857142857139</v>
      </c>
      <c r="G11" s="49"/>
      <c r="I11" s="37"/>
      <c r="J11" s="37"/>
      <c r="K11" s="40"/>
      <c r="L11" s="40"/>
      <c r="M11" s="40"/>
      <c r="N11" s="40"/>
      <c r="O11" s="37"/>
      <c r="P11" s="37"/>
      <c r="Q11" s="37"/>
      <c r="R11" s="37"/>
    </row>
    <row r="12" spans="1:18" x14ac:dyDescent="0.2">
      <c r="A12" s="16" t="s">
        <v>10</v>
      </c>
      <c r="B12" s="12">
        <v>0</v>
      </c>
      <c r="C12" s="12">
        <v>0</v>
      </c>
      <c r="D12" s="12">
        <v>0.3</v>
      </c>
      <c r="E12" s="12">
        <v>0</v>
      </c>
      <c r="F12" s="12">
        <f t="shared" ref="F12:F21" si="1">B12+C12+D12+E12</f>
        <v>0.3</v>
      </c>
      <c r="I12" s="37"/>
      <c r="J12" s="37"/>
      <c r="K12" s="40"/>
      <c r="L12" s="40"/>
      <c r="M12" s="40"/>
      <c r="N12" s="40"/>
      <c r="O12" s="37"/>
      <c r="P12" s="37"/>
      <c r="Q12" s="37"/>
      <c r="R12" s="37"/>
    </row>
    <row r="13" spans="1:18" x14ac:dyDescent="0.2">
      <c r="A13" s="16" t="s">
        <v>11</v>
      </c>
      <c r="B13" s="12">
        <v>0</v>
      </c>
      <c r="C13" s="12">
        <v>0</v>
      </c>
      <c r="D13" s="12">
        <v>0.8</v>
      </c>
      <c r="E13" s="12">
        <v>0</v>
      </c>
      <c r="F13" s="12">
        <f t="shared" si="1"/>
        <v>0.8</v>
      </c>
      <c r="I13" s="37"/>
      <c r="J13" s="37"/>
      <c r="K13" s="40"/>
      <c r="L13" s="40"/>
      <c r="M13" s="40"/>
      <c r="N13" s="40"/>
      <c r="O13" s="37"/>
      <c r="P13" s="37"/>
      <c r="Q13" s="37"/>
      <c r="R13" s="37"/>
    </row>
    <row r="14" spans="1:18" x14ac:dyDescent="0.2">
      <c r="A14" s="16" t="s">
        <v>12</v>
      </c>
      <c r="B14" s="12">
        <v>0</v>
      </c>
      <c r="C14" s="12">
        <v>0</v>
      </c>
      <c r="D14" s="12">
        <v>1.3</v>
      </c>
      <c r="E14" s="12">
        <v>0</v>
      </c>
      <c r="F14" s="12">
        <f t="shared" si="1"/>
        <v>1.3</v>
      </c>
      <c r="I14" s="37"/>
      <c r="J14" s="37"/>
      <c r="K14" s="40"/>
      <c r="L14" s="40"/>
      <c r="M14" s="40"/>
      <c r="N14" s="40"/>
      <c r="O14" s="37"/>
      <c r="P14" s="37"/>
      <c r="Q14" s="37"/>
      <c r="R14" s="37"/>
    </row>
    <row r="15" spans="1:18" x14ac:dyDescent="0.2">
      <c r="A15" s="16" t="s">
        <v>13</v>
      </c>
      <c r="B15" s="12">
        <v>0</v>
      </c>
      <c r="C15" s="12">
        <v>0</v>
      </c>
      <c r="D15" s="12">
        <v>0.6</v>
      </c>
      <c r="E15" s="12">
        <v>0</v>
      </c>
      <c r="F15" s="12">
        <f t="shared" si="1"/>
        <v>0.6</v>
      </c>
      <c r="I15" s="37"/>
      <c r="J15" s="37"/>
      <c r="K15" s="40"/>
      <c r="L15" s="40"/>
      <c r="M15" s="40"/>
      <c r="N15" s="40"/>
      <c r="O15" s="37"/>
      <c r="P15" s="37"/>
      <c r="Q15" s="37"/>
      <c r="R15" s="37"/>
    </row>
    <row r="16" spans="1:18" x14ac:dyDescent="0.2">
      <c r="A16" s="16" t="s">
        <v>14</v>
      </c>
      <c r="B16" s="12">
        <v>0</v>
      </c>
      <c r="C16" s="12">
        <v>0</v>
      </c>
      <c r="D16" s="12">
        <v>1.9</v>
      </c>
      <c r="E16" s="12">
        <v>0</v>
      </c>
      <c r="F16" s="12">
        <f t="shared" si="1"/>
        <v>1.9</v>
      </c>
      <c r="I16" s="37"/>
      <c r="J16" s="37"/>
      <c r="K16" s="40"/>
      <c r="L16" s="40"/>
      <c r="M16" s="40"/>
      <c r="N16" s="40"/>
      <c r="O16" s="37"/>
      <c r="P16" s="37"/>
      <c r="Q16" s="37"/>
      <c r="R16" s="37"/>
    </row>
    <row r="17" spans="1:18" x14ac:dyDescent="0.2">
      <c r="A17" s="16" t="s">
        <v>15</v>
      </c>
      <c r="B17" s="12">
        <v>0</v>
      </c>
      <c r="C17" s="12">
        <v>0</v>
      </c>
      <c r="D17" s="12">
        <v>0.4</v>
      </c>
      <c r="E17" s="12">
        <v>0</v>
      </c>
      <c r="F17" s="12">
        <f t="shared" si="1"/>
        <v>0.4</v>
      </c>
      <c r="I17" s="37"/>
      <c r="J17" s="37"/>
      <c r="K17" s="40"/>
      <c r="L17" s="40"/>
      <c r="M17" s="40"/>
      <c r="N17" s="40"/>
      <c r="O17" s="37"/>
      <c r="P17" s="37"/>
      <c r="Q17" s="37"/>
      <c r="R17" s="37"/>
    </row>
    <row r="18" spans="1:18" x14ac:dyDescent="0.2">
      <c r="A18" s="16" t="s">
        <v>16</v>
      </c>
      <c r="B18" s="12">
        <v>0</v>
      </c>
      <c r="C18" s="12">
        <v>0</v>
      </c>
      <c r="D18" s="12">
        <v>1.6</v>
      </c>
      <c r="E18" s="12">
        <v>0</v>
      </c>
      <c r="F18" s="12">
        <f t="shared" si="1"/>
        <v>1.6</v>
      </c>
      <c r="I18" s="37"/>
      <c r="J18" s="37"/>
      <c r="K18" s="40"/>
      <c r="L18" s="40"/>
      <c r="M18" s="40"/>
      <c r="N18" s="40"/>
      <c r="O18" s="37"/>
      <c r="P18" s="37"/>
      <c r="Q18" s="37"/>
      <c r="R18" s="37"/>
    </row>
    <row r="19" spans="1:18" x14ac:dyDescent="0.2">
      <c r="A19" s="16" t="s">
        <v>17</v>
      </c>
      <c r="B19" s="12">
        <v>0</v>
      </c>
      <c r="C19" s="12">
        <v>0</v>
      </c>
      <c r="D19" s="12">
        <v>0.5</v>
      </c>
      <c r="E19" s="12">
        <v>0</v>
      </c>
      <c r="F19" s="12">
        <f t="shared" si="1"/>
        <v>0.5</v>
      </c>
      <c r="I19" s="37"/>
      <c r="J19" s="37"/>
      <c r="K19" s="40"/>
      <c r="L19" s="40"/>
      <c r="M19" s="40"/>
      <c r="N19" s="40"/>
      <c r="O19" s="37"/>
      <c r="P19" s="37"/>
      <c r="Q19" s="37"/>
      <c r="R19" s="37"/>
    </row>
    <row r="20" spans="1:18" x14ac:dyDescent="0.2">
      <c r="A20" s="16" t="s">
        <v>18</v>
      </c>
      <c r="B20" s="12">
        <v>0</v>
      </c>
      <c r="C20" s="12">
        <v>0</v>
      </c>
      <c r="D20" s="12">
        <v>0.3</v>
      </c>
      <c r="E20" s="12">
        <v>0</v>
      </c>
      <c r="F20" s="12">
        <f t="shared" si="1"/>
        <v>0.3</v>
      </c>
      <c r="I20" s="37"/>
      <c r="J20" s="37"/>
      <c r="K20" s="40"/>
      <c r="L20" s="40"/>
      <c r="M20" s="40"/>
      <c r="N20" s="40"/>
      <c r="O20" s="37"/>
      <c r="P20" s="37"/>
      <c r="Q20" s="37"/>
      <c r="R20" s="37"/>
    </row>
    <row r="21" spans="1:18" x14ac:dyDescent="0.2">
      <c r="A21" s="20" t="s">
        <v>19</v>
      </c>
      <c r="B21" s="12">
        <v>0</v>
      </c>
      <c r="C21" s="12">
        <v>0</v>
      </c>
      <c r="D21" s="12">
        <v>0.9</v>
      </c>
      <c r="E21" s="12">
        <v>0</v>
      </c>
      <c r="F21" s="12">
        <f t="shared" si="1"/>
        <v>0.9</v>
      </c>
      <c r="I21" s="37"/>
      <c r="J21" s="37"/>
      <c r="K21" s="40"/>
      <c r="L21" s="40"/>
      <c r="M21" s="40"/>
      <c r="N21" s="40"/>
      <c r="O21" s="37"/>
      <c r="P21" s="37"/>
      <c r="Q21" s="37"/>
      <c r="R21" s="37"/>
    </row>
    <row r="22" spans="1:18" x14ac:dyDescent="0.2">
      <c r="A22" s="20" t="s">
        <v>20</v>
      </c>
      <c r="B22" s="12">
        <v>0</v>
      </c>
      <c r="C22" s="12">
        <v>0</v>
      </c>
      <c r="D22" s="12">
        <v>0.4</v>
      </c>
      <c r="E22" s="12">
        <v>0</v>
      </c>
      <c r="F22" s="12">
        <f>B22+C22+D22+E22</f>
        <v>0.4</v>
      </c>
      <c r="I22" s="37"/>
      <c r="J22" s="37"/>
      <c r="K22" s="40"/>
      <c r="L22" s="40"/>
      <c r="M22" s="40"/>
      <c r="N22" s="40"/>
      <c r="O22" s="37"/>
      <c r="P22" s="37"/>
      <c r="Q22" s="37"/>
      <c r="R22" s="37"/>
    </row>
    <row r="23" spans="1:18" x14ac:dyDescent="0.2">
      <c r="A23" s="20" t="s">
        <v>93</v>
      </c>
      <c r="B23" s="12">
        <v>0</v>
      </c>
      <c r="C23" s="12">
        <v>0</v>
      </c>
      <c r="D23" s="12">
        <v>0</v>
      </c>
      <c r="E23" s="12">
        <v>0</v>
      </c>
      <c r="F23" s="12">
        <f>B23+C23+D23+E23</f>
        <v>0</v>
      </c>
      <c r="I23" s="37"/>
      <c r="J23" s="37"/>
      <c r="K23" s="40"/>
      <c r="L23" s="40"/>
      <c r="M23" s="40"/>
      <c r="N23" s="40"/>
      <c r="O23" s="37"/>
      <c r="P23" s="37"/>
      <c r="Q23" s="37"/>
      <c r="R23" s="37"/>
    </row>
    <row r="24" spans="1:18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0.75</v>
      </c>
      <c r="E24" s="43">
        <f>AVERAGE(E12:E23)</f>
        <v>0</v>
      </c>
      <c r="F24" s="43">
        <f>AVERAGE(F12:F23)</f>
        <v>0.75</v>
      </c>
      <c r="I24" s="37"/>
      <c r="J24" s="37"/>
      <c r="K24" s="40"/>
      <c r="L24" s="40"/>
      <c r="M24" s="40"/>
      <c r="N24" s="40"/>
      <c r="O24" s="37"/>
      <c r="P24" s="37"/>
      <c r="Q24" s="37"/>
      <c r="R24" s="37"/>
    </row>
    <row r="25" spans="1:18" x14ac:dyDescent="0.2">
      <c r="A25" s="16" t="s">
        <v>22</v>
      </c>
      <c r="B25" s="50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7"/>
      <c r="J25" s="37"/>
      <c r="K25" s="40"/>
      <c r="L25" s="40"/>
      <c r="M25" s="40"/>
      <c r="N25" s="40"/>
      <c r="O25" s="37"/>
      <c r="P25" s="37"/>
      <c r="Q25" s="37"/>
      <c r="R25" s="37"/>
    </row>
    <row r="26" spans="1:18" x14ac:dyDescent="0.2">
      <c r="A26" s="16" t="s">
        <v>23</v>
      </c>
      <c r="B26" s="12">
        <v>0</v>
      </c>
      <c r="C26" s="12">
        <v>0</v>
      </c>
      <c r="D26" s="12">
        <v>0.3</v>
      </c>
      <c r="E26" s="12">
        <v>0</v>
      </c>
      <c r="F26" s="12">
        <f>B26+C26+D26+E26</f>
        <v>0.3</v>
      </c>
      <c r="I26" s="37"/>
      <c r="J26" s="37"/>
      <c r="K26" s="40"/>
      <c r="L26" s="40"/>
      <c r="M26" s="40"/>
      <c r="N26" s="40"/>
      <c r="O26" s="37"/>
      <c r="P26" s="37"/>
      <c r="Q26" s="37"/>
      <c r="R26" s="37"/>
    </row>
    <row r="27" spans="1:18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0.15</v>
      </c>
      <c r="E27" s="42">
        <f>AVERAGE(E25:E26)</f>
        <v>0</v>
      </c>
      <c r="F27" s="43">
        <f>AVERAGE(F25:F26)</f>
        <v>0.15</v>
      </c>
      <c r="I27" s="37"/>
      <c r="J27" s="37"/>
      <c r="K27" s="40"/>
      <c r="L27" s="40"/>
      <c r="M27" s="40"/>
      <c r="N27" s="40"/>
      <c r="O27" s="37"/>
      <c r="P27" s="37"/>
      <c r="Q27" s="37"/>
      <c r="R27" s="37"/>
    </row>
    <row r="28" spans="1:18" x14ac:dyDescent="0.2">
      <c r="A28" s="16" t="s">
        <v>25</v>
      </c>
      <c r="B28" s="12">
        <v>0</v>
      </c>
      <c r="C28" s="12">
        <v>0</v>
      </c>
      <c r="D28" s="12">
        <v>0.8</v>
      </c>
      <c r="E28" s="12">
        <v>0</v>
      </c>
      <c r="F28" s="12">
        <f>B28+C28+D28+E28</f>
        <v>0.8</v>
      </c>
      <c r="I28" s="37"/>
      <c r="J28" s="37"/>
      <c r="K28" s="40"/>
      <c r="L28" s="40"/>
      <c r="M28" s="40"/>
      <c r="N28" s="40"/>
      <c r="O28" s="37"/>
      <c r="P28" s="37"/>
      <c r="Q28" s="37"/>
      <c r="R28" s="37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7"/>
      <c r="J29" s="37"/>
      <c r="K29" s="40"/>
      <c r="L29" s="40"/>
      <c r="M29" s="40"/>
      <c r="N29" s="40"/>
      <c r="O29" s="37"/>
      <c r="P29" s="37"/>
      <c r="Q29" s="37"/>
      <c r="R29" s="37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7"/>
      <c r="J30" s="37"/>
      <c r="K30" s="40"/>
      <c r="L30" s="40"/>
      <c r="M30" s="40"/>
      <c r="N30" s="40"/>
      <c r="O30" s="37"/>
      <c r="P30" s="37"/>
      <c r="Q30" s="37"/>
      <c r="R30" s="37"/>
    </row>
    <row r="31" spans="1:18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0.26666666666666666</v>
      </c>
      <c r="E31" s="42">
        <f>AVERAGE(E28:E30)</f>
        <v>0</v>
      </c>
      <c r="F31" s="43">
        <f>AVERAGE(F28:F30)</f>
        <v>0.26666666666666666</v>
      </c>
      <c r="I31" s="37"/>
      <c r="J31" s="37"/>
      <c r="K31" s="40"/>
      <c r="L31" s="40"/>
      <c r="M31" s="40"/>
      <c r="N31" s="40"/>
      <c r="O31" s="37"/>
      <c r="P31" s="37"/>
      <c r="Q31" s="37"/>
      <c r="R31" s="37"/>
    </row>
    <row r="32" spans="1:18" x14ac:dyDescent="0.2">
      <c r="A32" s="16" t="s">
        <v>45</v>
      </c>
      <c r="B32" s="12">
        <v>0</v>
      </c>
      <c r="C32" s="12">
        <v>0</v>
      </c>
      <c r="D32" s="12">
        <v>1.7</v>
      </c>
      <c r="E32" s="12">
        <v>0</v>
      </c>
      <c r="F32" s="12">
        <f t="shared" ref="F32:F40" si="2">B32+C32+D32+E32</f>
        <v>1.7</v>
      </c>
      <c r="I32" s="37"/>
      <c r="J32" s="37"/>
      <c r="K32" s="40"/>
      <c r="L32" s="40"/>
      <c r="M32" s="40"/>
      <c r="N32" s="40"/>
      <c r="O32" s="37"/>
      <c r="P32" s="37"/>
      <c r="Q32" s="37"/>
      <c r="R32" s="37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7"/>
      <c r="J33" s="37"/>
      <c r="K33" s="40"/>
      <c r="L33" s="40"/>
      <c r="M33" s="40"/>
      <c r="N33" s="40"/>
      <c r="O33" s="44"/>
      <c r="P33" s="44"/>
      <c r="Q33" s="44"/>
      <c r="R33" s="44"/>
    </row>
    <row r="34" spans="1:18" x14ac:dyDescent="0.2">
      <c r="A34" s="16" t="s">
        <v>30</v>
      </c>
      <c r="B34" s="12">
        <v>0</v>
      </c>
      <c r="C34" s="12">
        <v>0</v>
      </c>
      <c r="D34" s="12">
        <v>0.5</v>
      </c>
      <c r="E34" s="12">
        <v>0</v>
      </c>
      <c r="F34" s="12">
        <f t="shared" si="2"/>
        <v>0.5</v>
      </c>
      <c r="I34" s="37"/>
      <c r="J34" s="37"/>
      <c r="K34" s="40"/>
      <c r="L34" s="40"/>
      <c r="M34" s="40"/>
      <c r="N34" s="40"/>
      <c r="O34" s="37"/>
      <c r="P34" s="37"/>
      <c r="Q34" s="37"/>
      <c r="R34" s="37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0.5</v>
      </c>
      <c r="E37" s="12">
        <v>0</v>
      </c>
      <c r="F37" s="12">
        <f t="shared" si="2"/>
        <v>0.5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1.7</v>
      </c>
      <c r="E39" s="12">
        <v>0</v>
      </c>
      <c r="F39" s="12">
        <f t="shared" si="2"/>
        <v>1.7</v>
      </c>
    </row>
    <row r="40" spans="1:18" s="6" customFormat="1" x14ac:dyDescent="0.2">
      <c r="A40" s="16" t="s">
        <v>86</v>
      </c>
      <c r="B40" s="12">
        <v>0</v>
      </c>
      <c r="C40" s="12">
        <v>0</v>
      </c>
      <c r="D40" s="84">
        <v>0.3</v>
      </c>
      <c r="E40" s="12">
        <v>0</v>
      </c>
      <c r="F40" s="12">
        <f t="shared" si="2"/>
        <v>0.3</v>
      </c>
    </row>
    <row r="41" spans="1:18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0.52222222222222225</v>
      </c>
      <c r="E41" s="43">
        <f>AVERAGE(E32:E40)</f>
        <v>0</v>
      </c>
      <c r="F41" s="43">
        <f>AVERAGE(F32:F40)</f>
        <v>0.52222222222222225</v>
      </c>
    </row>
    <row r="42" spans="1:18" x14ac:dyDescent="0.2">
      <c r="A42" s="45" t="s">
        <v>36</v>
      </c>
      <c r="B42" s="46">
        <f>AVERAGE(B4:B10,B12:B23,B25:B26,B28:B30,B32:B40)</f>
        <v>0</v>
      </c>
      <c r="C42" s="46">
        <f>AVERAGE(C4:C10,C12:C23,C25:C26,C28:C30,C32:C40)</f>
        <v>0</v>
      </c>
      <c r="D42" s="46">
        <f>AVERAGE(D4:D10,D12:D23,D25:D26,D28:D30,D32:D40)</f>
        <v>0.52727272727272734</v>
      </c>
      <c r="E42" s="46">
        <f>AVERAGE(E4:E10,E12:E23,E25:E26,E28:E30,E32:E40)</f>
        <v>0</v>
      </c>
      <c r="F42" s="46">
        <f>AVERAGE(F4:F10,F12:F23,F25:F26,F28:F30,F32:F40)</f>
        <v>0.52727272727272734</v>
      </c>
    </row>
  </sheetData>
  <protectedRanges>
    <protectedRange sqref="C32:C40 D32:D39 C25:D26 C28:D30 B4:E10 C12:D23" name="Intervalo1_1" securityDescriptor="O:WDG:WDD:(A;;CC;;;WD)"/>
    <protectedRange sqref="D40 B12:B23 E12:E23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E39" sqref="E3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4"/>
  </cols>
  <sheetData>
    <row r="1" spans="1:19" s="5" customFormat="1" ht="15.75" x14ac:dyDescent="0.25">
      <c r="A1" s="128" t="s">
        <v>113</v>
      </c>
      <c r="B1" s="128"/>
      <c r="C1" s="128"/>
      <c r="D1" s="128"/>
      <c r="E1" s="128"/>
      <c r="F1" s="128"/>
      <c r="G1" s="63"/>
    </row>
    <row r="2" spans="1:19" x14ac:dyDescent="0.2">
      <c r="A2" s="48"/>
      <c r="B2" s="6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  <c r="S3" s="37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0" si="0">B4+C4+D4+E4</f>
        <v>0</v>
      </c>
      <c r="I4" s="37"/>
      <c r="J4" s="37"/>
      <c r="K4" s="40"/>
      <c r="L4" s="40"/>
      <c r="M4" s="40"/>
      <c r="N4" s="40"/>
      <c r="O4" s="37"/>
      <c r="P4" s="37"/>
      <c r="Q4" s="37"/>
      <c r="R4" s="37"/>
      <c r="S4" s="37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7"/>
      <c r="J5" s="37"/>
      <c r="K5" s="40"/>
      <c r="L5" s="40"/>
      <c r="M5" s="40"/>
      <c r="N5" s="40"/>
      <c r="O5" s="37"/>
      <c r="P5" s="37"/>
      <c r="Q5" s="37"/>
      <c r="R5" s="37"/>
      <c r="S5" s="37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29"/>
      <c r="J6" s="29"/>
      <c r="K6" s="40"/>
      <c r="L6" s="40"/>
      <c r="M6" s="40"/>
      <c r="N6" s="40"/>
      <c r="O6" s="29"/>
      <c r="P6" s="29"/>
      <c r="Q6" s="29"/>
      <c r="R6" s="29"/>
      <c r="S6" s="29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1.8</v>
      </c>
      <c r="F7" s="12">
        <f t="shared" si="0"/>
        <v>1.8</v>
      </c>
      <c r="I7" s="37"/>
      <c r="J7" s="37"/>
      <c r="K7" s="40"/>
      <c r="L7" s="40"/>
      <c r="M7" s="40"/>
      <c r="N7" s="40"/>
      <c r="O7" s="37"/>
      <c r="P7" s="37"/>
      <c r="Q7" s="37"/>
      <c r="R7" s="37"/>
      <c r="S7" s="37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0"/>
      <c r="I8" s="37"/>
      <c r="J8" s="37"/>
      <c r="K8" s="40"/>
      <c r="L8" s="40"/>
      <c r="M8" s="40"/>
      <c r="N8" s="40"/>
      <c r="O8" s="37"/>
      <c r="P8" s="37"/>
      <c r="Q8" s="37"/>
      <c r="R8" s="37"/>
      <c r="S8" s="37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8"/>
      <c r="I9" s="37"/>
      <c r="J9" s="37"/>
      <c r="K9" s="40"/>
      <c r="L9" s="40"/>
      <c r="M9" s="40"/>
      <c r="N9" s="40"/>
      <c r="O9" s="37"/>
      <c r="P9" s="37"/>
      <c r="Q9" s="37"/>
      <c r="R9" s="37"/>
      <c r="S9" s="37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0"/>
      <c r="I10" s="37"/>
      <c r="J10" s="37"/>
      <c r="K10" s="40"/>
      <c r="L10" s="40"/>
      <c r="M10" s="40"/>
      <c r="N10" s="40"/>
      <c r="O10" s="37"/>
      <c r="P10" s="37"/>
      <c r="Q10" s="37"/>
      <c r="R10" s="37"/>
      <c r="S10" s="37"/>
    </row>
    <row r="11" spans="1:19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f>AVERAGE(E4:E10)</f>
        <v>0.25714285714285717</v>
      </c>
      <c r="F11" s="42">
        <f>AVERAGE(F4:F10)</f>
        <v>0.25714285714285717</v>
      </c>
      <c r="G11" s="71"/>
      <c r="I11" s="37"/>
      <c r="J11" s="37"/>
      <c r="K11" s="40"/>
      <c r="L11" s="40"/>
      <c r="M11" s="40"/>
      <c r="N11" s="40"/>
      <c r="O11" s="37"/>
      <c r="P11" s="37"/>
      <c r="Q11" s="37"/>
      <c r="R11" s="37"/>
      <c r="S11" s="37"/>
    </row>
    <row r="12" spans="1:19" x14ac:dyDescent="0.2">
      <c r="A12" s="16" t="s">
        <v>10</v>
      </c>
      <c r="B12" s="12">
        <v>0</v>
      </c>
      <c r="C12" s="12">
        <v>0</v>
      </c>
      <c r="D12" s="12">
        <v>0</v>
      </c>
      <c r="E12" s="12">
        <v>0</v>
      </c>
      <c r="F12" s="12">
        <f t="shared" ref="F12:F21" si="1">B12+C12+D12+E12</f>
        <v>0</v>
      </c>
      <c r="G12" s="70"/>
      <c r="I12" s="37"/>
      <c r="J12" s="37"/>
      <c r="K12" s="40"/>
      <c r="L12" s="40"/>
      <c r="M12" s="40"/>
      <c r="N12" s="40"/>
      <c r="O12" s="37"/>
      <c r="P12" s="37"/>
      <c r="Q12" s="37"/>
      <c r="R12" s="37"/>
      <c r="S12" s="37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1.7</v>
      </c>
      <c r="F13" s="12">
        <f t="shared" si="1"/>
        <v>1.7</v>
      </c>
      <c r="G13" s="70"/>
      <c r="I13" s="37"/>
      <c r="J13" s="37"/>
      <c r="K13" s="40"/>
      <c r="L13" s="40"/>
      <c r="M13" s="40"/>
      <c r="N13" s="40"/>
      <c r="O13" s="37"/>
      <c r="P13" s="37"/>
      <c r="Q13" s="37"/>
      <c r="R13" s="37"/>
      <c r="S13" s="37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0.7</v>
      </c>
      <c r="F14" s="12">
        <f t="shared" si="1"/>
        <v>0.7</v>
      </c>
      <c r="G14" s="68"/>
      <c r="I14" s="37"/>
      <c r="J14" s="37"/>
      <c r="K14" s="40"/>
      <c r="L14" s="40"/>
      <c r="M14" s="40"/>
      <c r="N14" s="40"/>
      <c r="O14" s="37"/>
      <c r="P14" s="37"/>
      <c r="Q14" s="37"/>
      <c r="R14" s="37"/>
      <c r="S14" s="37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2.5</v>
      </c>
      <c r="F15" s="12">
        <f t="shared" si="1"/>
        <v>2.5</v>
      </c>
      <c r="G15" s="70"/>
      <c r="I15" s="37"/>
      <c r="J15" s="37"/>
      <c r="K15" s="40"/>
      <c r="L15" s="40"/>
      <c r="M15" s="40"/>
      <c r="N15" s="40"/>
      <c r="O15" s="37"/>
      <c r="P15" s="37"/>
      <c r="Q15" s="37"/>
      <c r="R15" s="37"/>
      <c r="S15" s="37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0"/>
      <c r="I16" s="37"/>
      <c r="J16" s="37"/>
      <c r="K16" s="40"/>
      <c r="L16" s="40"/>
      <c r="M16" s="40"/>
      <c r="N16" s="40"/>
      <c r="O16" s="37"/>
      <c r="P16" s="37"/>
      <c r="Q16" s="37"/>
      <c r="R16" s="37"/>
      <c r="S16" s="37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2"/>
      <c r="I17" s="37"/>
      <c r="J17" s="37"/>
      <c r="K17" s="40"/>
      <c r="L17" s="40"/>
      <c r="M17" s="40"/>
      <c r="N17" s="40"/>
      <c r="O17" s="37"/>
      <c r="P17" s="37"/>
      <c r="Q17" s="37"/>
      <c r="R17" s="37"/>
      <c r="S17" s="37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3.6</v>
      </c>
      <c r="F18" s="12">
        <f t="shared" si="1"/>
        <v>3.6</v>
      </c>
      <c r="G18" s="70"/>
      <c r="I18" s="37"/>
      <c r="J18" s="37"/>
      <c r="K18" s="40"/>
      <c r="L18" s="40"/>
      <c r="M18" s="40"/>
      <c r="N18" s="40"/>
      <c r="O18" s="37"/>
      <c r="P18" s="37"/>
      <c r="Q18" s="37"/>
      <c r="R18" s="37"/>
      <c r="S18" s="37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0"/>
      <c r="I19" s="37"/>
      <c r="J19" s="37"/>
      <c r="K19" s="40"/>
      <c r="L19" s="40"/>
      <c r="M19" s="40"/>
      <c r="N19" s="40"/>
      <c r="O19" s="37"/>
      <c r="P19" s="37"/>
      <c r="Q19" s="37"/>
      <c r="R19" s="37"/>
      <c r="S19" s="37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70"/>
      <c r="I20" s="37"/>
      <c r="J20" s="37"/>
      <c r="K20" s="40"/>
      <c r="L20" s="40"/>
      <c r="M20" s="40"/>
      <c r="N20" s="40"/>
      <c r="O20" s="37"/>
      <c r="P20" s="37"/>
      <c r="Q20" s="37"/>
      <c r="R20" s="37"/>
      <c r="S20" s="37"/>
    </row>
    <row r="21" spans="1:19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0.3</v>
      </c>
      <c r="F21" s="12">
        <f t="shared" si="1"/>
        <v>0.3</v>
      </c>
      <c r="G21" s="70"/>
      <c r="I21" s="37"/>
      <c r="J21" s="37"/>
      <c r="K21" s="40"/>
      <c r="L21" s="40"/>
      <c r="M21" s="40"/>
      <c r="N21" s="40"/>
      <c r="O21" s="37"/>
      <c r="P21" s="37"/>
      <c r="Q21" s="37"/>
      <c r="R21" s="37"/>
      <c r="S21" s="37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>B22+C22+D22+E22</f>
        <v>0</v>
      </c>
      <c r="G22" s="70"/>
      <c r="I22" s="37"/>
      <c r="J22" s="37"/>
      <c r="K22" s="40"/>
      <c r="L22" s="40"/>
      <c r="M22" s="40"/>
      <c r="N22" s="40"/>
      <c r="O22" s="37"/>
      <c r="P22" s="37"/>
      <c r="Q22" s="37"/>
      <c r="R22" s="37"/>
      <c r="S22" s="37"/>
    </row>
    <row r="23" spans="1:19" x14ac:dyDescent="0.2">
      <c r="A23" s="20" t="s">
        <v>93</v>
      </c>
      <c r="B23" s="12">
        <v>0</v>
      </c>
      <c r="C23" s="12">
        <v>0</v>
      </c>
      <c r="D23" s="12">
        <v>0</v>
      </c>
      <c r="E23" s="12">
        <v>0</v>
      </c>
      <c r="F23" s="12">
        <f>B23+C23+D23+E23</f>
        <v>0</v>
      </c>
      <c r="G23" s="70"/>
      <c r="I23" s="37"/>
      <c r="J23" s="37"/>
      <c r="K23" s="40"/>
      <c r="L23" s="40"/>
      <c r="M23" s="40"/>
      <c r="N23" s="40"/>
      <c r="O23" s="37"/>
      <c r="P23" s="37"/>
      <c r="Q23" s="37"/>
      <c r="R23" s="37"/>
      <c r="S23" s="37"/>
    </row>
    <row r="24" spans="1:19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0</v>
      </c>
      <c r="E24" s="43">
        <f>AVERAGE(E12:E23)</f>
        <v>0.73333333333333339</v>
      </c>
      <c r="F24" s="43">
        <f>AVERAGE(F12:F23)</f>
        <v>0.73333333333333339</v>
      </c>
      <c r="G24" s="68"/>
      <c r="I24" s="37"/>
      <c r="J24" s="37"/>
      <c r="K24" s="40"/>
      <c r="L24" s="40"/>
      <c r="M24" s="40"/>
      <c r="N24" s="40"/>
      <c r="O24" s="37"/>
      <c r="P24" s="37"/>
      <c r="Q24" s="37"/>
      <c r="R24" s="37"/>
      <c r="S24" s="37"/>
    </row>
    <row r="25" spans="1:19" x14ac:dyDescent="0.2">
      <c r="A25" s="16" t="s">
        <v>22</v>
      </c>
      <c r="B25" s="50">
        <v>0</v>
      </c>
      <c r="C25" s="12">
        <v>0</v>
      </c>
      <c r="D25" s="12">
        <v>0</v>
      </c>
      <c r="E25" s="12">
        <v>0.8</v>
      </c>
      <c r="F25" s="12">
        <f>B25+C25+D25+E25</f>
        <v>0.8</v>
      </c>
      <c r="G25" s="70"/>
      <c r="I25" s="37"/>
      <c r="J25" s="37"/>
      <c r="K25" s="40"/>
      <c r="L25" s="40"/>
      <c r="M25" s="40"/>
      <c r="N25" s="40"/>
      <c r="O25" s="37"/>
      <c r="P25" s="37"/>
      <c r="Q25" s="37"/>
      <c r="R25" s="37"/>
      <c r="S25" s="37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0.4</v>
      </c>
      <c r="F26" s="12">
        <f>B26+C26+D26+E26</f>
        <v>0.4</v>
      </c>
      <c r="G26" s="70"/>
      <c r="I26" s="37"/>
      <c r="J26" s="37"/>
      <c r="K26" s="40"/>
      <c r="L26" s="40"/>
      <c r="M26" s="40"/>
      <c r="N26" s="40"/>
      <c r="O26" s="37"/>
      <c r="P26" s="37"/>
      <c r="Q26" s="37"/>
      <c r="R26" s="37"/>
      <c r="S26" s="37"/>
    </row>
    <row r="27" spans="1:19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v>0</v>
      </c>
      <c r="F27" s="43">
        <f>AVERAGE(F25:F26)</f>
        <v>0.60000000000000009</v>
      </c>
      <c r="G27" s="70"/>
      <c r="I27" s="37"/>
      <c r="J27" s="37"/>
      <c r="K27" s="40"/>
      <c r="L27" s="40"/>
      <c r="M27" s="40"/>
      <c r="N27" s="40"/>
      <c r="O27" s="37"/>
      <c r="P27" s="37"/>
      <c r="Q27" s="37"/>
      <c r="R27" s="37"/>
      <c r="S27" s="37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0"/>
      <c r="I28" s="37"/>
      <c r="J28" s="37"/>
      <c r="K28" s="40"/>
      <c r="L28" s="40"/>
      <c r="M28" s="40"/>
      <c r="N28" s="40"/>
      <c r="O28" s="37"/>
      <c r="P28" s="37"/>
      <c r="Q28" s="37"/>
      <c r="R28" s="37"/>
      <c r="S28" s="37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0"/>
      <c r="I29" s="37"/>
      <c r="J29" s="37"/>
      <c r="K29" s="40"/>
      <c r="L29" s="40"/>
      <c r="M29" s="40"/>
      <c r="N29" s="40"/>
      <c r="O29" s="37"/>
      <c r="P29" s="37"/>
      <c r="Q29" s="37"/>
      <c r="R29" s="37"/>
      <c r="S29" s="37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0"/>
      <c r="I30" s="37"/>
      <c r="J30" s="37"/>
      <c r="K30" s="40"/>
      <c r="L30" s="40"/>
      <c r="M30" s="40"/>
      <c r="N30" s="40"/>
      <c r="O30" s="37"/>
      <c r="P30" s="37"/>
      <c r="Q30" s="37"/>
      <c r="R30" s="37"/>
      <c r="S30" s="37"/>
    </row>
    <row r="31" spans="1:19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0</v>
      </c>
      <c r="F31" s="43">
        <f>AVERAGE(F28:F30)</f>
        <v>0</v>
      </c>
      <c r="G31" s="70"/>
      <c r="I31" s="37"/>
      <c r="J31" s="37"/>
      <c r="K31" s="40"/>
      <c r="L31" s="40"/>
      <c r="M31" s="40"/>
      <c r="N31" s="40"/>
      <c r="O31" s="37"/>
      <c r="P31" s="37"/>
      <c r="Q31" s="37"/>
      <c r="R31" s="37"/>
      <c r="S31" s="37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0"/>
      <c r="I32" s="37"/>
      <c r="J32" s="37"/>
      <c r="K32" s="40"/>
      <c r="L32" s="40"/>
      <c r="M32" s="40"/>
      <c r="N32" s="40"/>
      <c r="O32" s="37"/>
      <c r="P32" s="37"/>
      <c r="Q32" s="37"/>
      <c r="R32" s="37"/>
      <c r="S32" s="37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0"/>
      <c r="I33" s="37"/>
      <c r="J33" s="37"/>
      <c r="K33" s="40"/>
      <c r="L33" s="40"/>
      <c r="M33" s="40"/>
      <c r="N33" s="40"/>
      <c r="O33" s="44"/>
      <c r="P33" s="44"/>
      <c r="Q33" s="44"/>
      <c r="R33" s="44"/>
      <c r="S33" s="37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2.5</v>
      </c>
      <c r="F34" s="12">
        <f t="shared" si="2"/>
        <v>2.5</v>
      </c>
      <c r="G34" s="70"/>
      <c r="I34" s="37"/>
      <c r="J34" s="37"/>
      <c r="K34" s="40"/>
      <c r="L34" s="40"/>
      <c r="M34" s="40"/>
      <c r="N34" s="40"/>
      <c r="O34" s="37"/>
      <c r="P34" s="37"/>
      <c r="Q34" s="37"/>
      <c r="R34" s="37"/>
      <c r="S34" s="37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0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0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3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1.8</v>
      </c>
      <c r="F38" s="12">
        <f t="shared" si="2"/>
        <v>1.8</v>
      </c>
      <c r="G38" s="70"/>
    </row>
    <row r="39" spans="1:19" s="6" customFormat="1" x14ac:dyDescent="0.2">
      <c r="A39" s="16" t="s">
        <v>44</v>
      </c>
      <c r="B39" s="12">
        <v>0</v>
      </c>
      <c r="C39" s="12">
        <v>0</v>
      </c>
      <c r="D39" s="84">
        <v>0</v>
      </c>
      <c r="E39" s="12">
        <v>0</v>
      </c>
      <c r="F39" s="12">
        <f t="shared" si="2"/>
        <v>0</v>
      </c>
      <c r="G39" s="65"/>
    </row>
    <row r="40" spans="1:19" s="6" customFormat="1" x14ac:dyDescent="0.2">
      <c r="A40" s="16" t="s">
        <v>86</v>
      </c>
      <c r="B40" s="12">
        <v>0</v>
      </c>
      <c r="C40" s="12">
        <v>0</v>
      </c>
      <c r="D40" s="84">
        <v>0</v>
      </c>
      <c r="E40" s="12">
        <v>0</v>
      </c>
      <c r="F40" s="12">
        <f t="shared" si="2"/>
        <v>0</v>
      </c>
      <c r="G40" s="65"/>
    </row>
    <row r="41" spans="1:19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</v>
      </c>
      <c r="E41" s="43">
        <f>AVERAGE(E32:E40)</f>
        <v>0.47777777777777775</v>
      </c>
      <c r="F41" s="43">
        <f>AVERAGE(F32:F40)</f>
        <v>0.47777777777777775</v>
      </c>
    </row>
    <row r="42" spans="1:19" x14ac:dyDescent="0.2">
      <c r="A42" s="45" t="s">
        <v>36</v>
      </c>
      <c r="B42" s="46">
        <f>AVERAGE(B4:B10,B12:B23,B25:B26,B28:B30,B32:B40)</f>
        <v>0</v>
      </c>
      <c r="C42" s="46">
        <f>AVERAGE(C4:C10,C12:C23,C25:C26,C28:C30,C32:C40)</f>
        <v>0</v>
      </c>
      <c r="D42" s="46">
        <f>AVERAGE(D4:D10,D12:D23,D25:D26,D28:D30,D32:D40)</f>
        <v>0</v>
      </c>
      <c r="E42" s="46">
        <f>AVERAGE(E4:E10,E12:E23,E25:E26,E28:E30,E32:E40)</f>
        <v>0.48787878787878791</v>
      </c>
      <c r="F42" s="46">
        <f>AVERAGE(F4:F10,F12:F23,F25:F26,F28:F30,F32:F40)</f>
        <v>0.48787878787878791</v>
      </c>
    </row>
  </sheetData>
  <protectedRanges>
    <protectedRange sqref="C32:C40 D28:D30 D32:D33 D37:D38 B4:E10 B12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Normal="100" workbookViewId="0">
      <selection activeCell="O24" sqref="O2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2" customWidth="1"/>
    <col min="8" max="8" width="11.85546875" customWidth="1"/>
  </cols>
  <sheetData>
    <row r="1" spans="1:18" ht="15.75" x14ac:dyDescent="0.25">
      <c r="A1" s="128" t="s">
        <v>96</v>
      </c>
      <c r="B1" s="128"/>
      <c r="C1" s="128"/>
      <c r="D1" s="128"/>
      <c r="E1" s="128"/>
      <c r="F1" s="128"/>
    </row>
    <row r="2" spans="1:18" x14ac:dyDescent="0.2">
      <c r="F2" s="36"/>
      <c r="J2" s="37"/>
      <c r="K2" s="37"/>
      <c r="L2" s="37"/>
      <c r="M2" s="37"/>
      <c r="N2" s="37"/>
      <c r="O2" s="37"/>
      <c r="P2" s="37"/>
      <c r="Q2" s="37"/>
      <c r="R2" s="37"/>
    </row>
    <row r="3" spans="1:18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G3" s="36"/>
      <c r="H3" s="36"/>
      <c r="I3" s="36"/>
      <c r="J3" s="37"/>
      <c r="K3" s="34"/>
      <c r="L3" s="34"/>
      <c r="M3" s="34"/>
      <c r="N3" s="34"/>
      <c r="O3" s="37"/>
      <c r="P3" s="37"/>
      <c r="Q3" s="37"/>
      <c r="R3" s="37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0" si="0">B4+C4+D4+E4</f>
        <v>0</v>
      </c>
      <c r="G4" s="37"/>
      <c r="H4" s="36"/>
      <c r="I4" s="36"/>
      <c r="J4" s="37"/>
      <c r="K4" s="40"/>
      <c r="L4" s="40"/>
      <c r="M4" s="40"/>
      <c r="N4" s="40"/>
      <c r="O4" s="37"/>
      <c r="P4" s="37"/>
      <c r="Q4" s="37"/>
      <c r="R4" s="37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H5" s="36"/>
      <c r="I5" s="36"/>
      <c r="J5" s="37"/>
      <c r="K5" s="40"/>
      <c r="L5" s="40"/>
      <c r="M5" s="40"/>
      <c r="N5" s="40"/>
      <c r="O5" s="37"/>
      <c r="P5" s="37"/>
      <c r="Q5" s="37"/>
      <c r="R5" s="37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9"/>
      <c r="H6" s="36"/>
      <c r="I6" s="59"/>
      <c r="J6" s="29"/>
      <c r="K6" s="40"/>
      <c r="L6" s="40"/>
      <c r="M6" s="40"/>
      <c r="N6" s="40"/>
      <c r="O6" s="29"/>
      <c r="P6" s="29"/>
      <c r="Q6" s="29"/>
      <c r="R6" s="29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36"/>
      <c r="I7" s="36"/>
      <c r="J7" s="37"/>
      <c r="K7" s="40"/>
      <c r="L7" s="40"/>
      <c r="M7" s="40"/>
      <c r="N7" s="40"/>
      <c r="O7" s="37"/>
      <c r="P7" s="37"/>
      <c r="Q7" s="37"/>
      <c r="R7" s="37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36"/>
      <c r="I8" s="36"/>
      <c r="J8" s="37"/>
      <c r="K8" s="40"/>
      <c r="L8" s="40"/>
      <c r="M8" s="40"/>
      <c r="N8" s="40"/>
      <c r="O8" s="37"/>
      <c r="P8" s="37"/>
      <c r="Q8" s="37"/>
      <c r="R8" s="37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36"/>
      <c r="I9" s="36"/>
      <c r="J9" s="37"/>
      <c r="K9" s="40"/>
      <c r="L9" s="40"/>
      <c r="M9" s="40"/>
      <c r="N9" s="40"/>
      <c r="O9" s="37"/>
      <c r="P9" s="37"/>
      <c r="Q9" s="37"/>
      <c r="R9" s="37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36"/>
      <c r="I10" s="36"/>
      <c r="J10" s="37"/>
      <c r="K10" s="40"/>
      <c r="L10" s="40"/>
      <c r="M10" s="40"/>
      <c r="N10" s="40"/>
      <c r="O10" s="37"/>
      <c r="P10" s="37"/>
      <c r="Q10" s="37"/>
      <c r="R10" s="37"/>
    </row>
    <row r="11" spans="1:18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f>AVERAGE(E4:E10)</f>
        <v>0</v>
      </c>
      <c r="F11" s="42">
        <f>AVERAGE(F4:F10)</f>
        <v>0</v>
      </c>
      <c r="G11" s="36"/>
      <c r="H11" s="36"/>
      <c r="I11" s="36"/>
      <c r="J11" s="37"/>
      <c r="K11" s="40"/>
      <c r="L11" s="40"/>
      <c r="M11" s="40"/>
      <c r="N11" s="40"/>
      <c r="O11" s="37"/>
      <c r="P11" s="37"/>
      <c r="Q11" s="37"/>
      <c r="R11" s="37"/>
    </row>
    <row r="12" spans="1:18" x14ac:dyDescent="0.2">
      <c r="A12" s="16" t="s">
        <v>10</v>
      </c>
      <c r="B12" s="12">
        <v>0</v>
      </c>
      <c r="C12" s="12">
        <v>0</v>
      </c>
      <c r="D12" s="12">
        <v>0</v>
      </c>
      <c r="E12" s="12">
        <v>0</v>
      </c>
      <c r="F12" s="12">
        <f t="shared" ref="F12:F21" si="1">B12+C12+D12+E12</f>
        <v>0</v>
      </c>
      <c r="G12" s="37"/>
      <c r="H12" s="36"/>
      <c r="I12" s="36"/>
      <c r="J12" s="37"/>
      <c r="K12" s="40"/>
      <c r="L12" s="40"/>
      <c r="M12" s="40"/>
      <c r="N12" s="40"/>
      <c r="O12" s="37"/>
      <c r="P12" s="37"/>
      <c r="Q12" s="37"/>
      <c r="R12" s="37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si="1"/>
        <v>0</v>
      </c>
      <c r="G13" s="37"/>
      <c r="H13" s="36"/>
      <c r="I13" s="36"/>
      <c r="J13" s="37"/>
      <c r="K13" s="40"/>
      <c r="L13" s="40"/>
      <c r="M13" s="40"/>
      <c r="N13" s="40"/>
      <c r="O13" s="37"/>
      <c r="P13" s="37"/>
      <c r="Q13" s="37"/>
      <c r="R13" s="37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6"/>
      <c r="I14" s="36"/>
      <c r="J14" s="37"/>
      <c r="K14" s="40"/>
      <c r="L14" s="40"/>
      <c r="M14" s="40"/>
      <c r="N14" s="40"/>
      <c r="O14" s="37"/>
      <c r="P14" s="37"/>
      <c r="Q14" s="37"/>
      <c r="R14" s="37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I15" s="36"/>
      <c r="J15" s="37"/>
      <c r="K15" s="40"/>
      <c r="L15" s="40"/>
      <c r="M15" s="40"/>
      <c r="N15" s="40"/>
      <c r="O15" s="37"/>
      <c r="P15" s="37"/>
      <c r="Q15" s="37"/>
      <c r="R15" s="37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114"/>
      <c r="I16" s="36"/>
      <c r="J16" s="37"/>
      <c r="K16" s="40"/>
      <c r="L16" s="40"/>
      <c r="M16" s="40"/>
      <c r="N16" s="40"/>
      <c r="O16" s="37"/>
      <c r="P16" s="37"/>
      <c r="Q16" s="37"/>
      <c r="R16" s="37"/>
    </row>
    <row r="17" spans="1:18" x14ac:dyDescent="0.2">
      <c r="A17" s="16" t="s">
        <v>15</v>
      </c>
      <c r="B17" s="12">
        <v>0</v>
      </c>
      <c r="C17" s="12">
        <v>0</v>
      </c>
      <c r="D17" s="107">
        <v>0</v>
      </c>
      <c r="E17" s="12">
        <v>0</v>
      </c>
      <c r="F17" s="12">
        <f t="shared" si="1"/>
        <v>0</v>
      </c>
      <c r="G17" s="37"/>
      <c r="H17" s="37"/>
      <c r="I17" s="36"/>
      <c r="J17" s="37"/>
      <c r="K17" s="40"/>
      <c r="L17" s="40"/>
      <c r="M17" s="40"/>
      <c r="N17" s="40"/>
      <c r="O17" s="37"/>
      <c r="P17" s="37"/>
      <c r="Q17" s="37"/>
      <c r="R17" s="37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6"/>
      <c r="I18" s="36"/>
      <c r="J18" s="37"/>
      <c r="K18" s="40"/>
      <c r="L18" s="40"/>
      <c r="M18" s="40"/>
      <c r="N18" s="40"/>
      <c r="O18" s="37"/>
      <c r="P18" s="37"/>
      <c r="Q18" s="37"/>
      <c r="R18" s="37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6"/>
      <c r="I19" s="36"/>
      <c r="J19" s="37"/>
      <c r="K19" s="40"/>
      <c r="L19" s="40"/>
      <c r="M19" s="40"/>
      <c r="N19" s="40"/>
      <c r="O19" s="37"/>
      <c r="P19" s="37"/>
      <c r="Q19" s="37"/>
      <c r="R19" s="37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6"/>
      <c r="I20" s="36"/>
      <c r="J20" s="37"/>
      <c r="K20" s="40"/>
      <c r="L20" s="40"/>
      <c r="M20" s="40"/>
      <c r="N20" s="40"/>
      <c r="O20" s="37"/>
      <c r="P20" s="37"/>
      <c r="Q20" s="37"/>
      <c r="R20" s="37"/>
    </row>
    <row r="21" spans="1:18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6"/>
      <c r="I21" s="36"/>
      <c r="J21" s="37"/>
      <c r="K21" s="40"/>
      <c r="L21" s="40"/>
      <c r="M21" s="40"/>
      <c r="N21" s="40"/>
      <c r="O21" s="37"/>
      <c r="P21" s="37"/>
      <c r="Q21" s="37"/>
      <c r="R21" s="37"/>
    </row>
    <row r="22" spans="1:18" x14ac:dyDescent="0.2">
      <c r="A22" s="20" t="s">
        <v>20</v>
      </c>
      <c r="B22" s="12">
        <v>0</v>
      </c>
      <c r="C22" s="12">
        <v>0</v>
      </c>
      <c r="D22" s="107">
        <v>0</v>
      </c>
      <c r="E22" s="12">
        <v>0</v>
      </c>
      <c r="F22" s="12">
        <f>B22+C22+D22+E22</f>
        <v>0</v>
      </c>
      <c r="G22" s="37"/>
      <c r="H22" s="36"/>
      <c r="I22" s="36"/>
      <c r="J22" s="37"/>
      <c r="K22" s="40"/>
      <c r="L22" s="40"/>
      <c r="M22" s="40"/>
      <c r="N22" s="40"/>
      <c r="O22" s="37"/>
      <c r="P22" s="37"/>
      <c r="Q22" s="37"/>
      <c r="R22" s="37"/>
    </row>
    <row r="23" spans="1:18" x14ac:dyDescent="0.2">
      <c r="A23" s="20" t="s">
        <v>93</v>
      </c>
      <c r="B23" s="12">
        <v>0</v>
      </c>
      <c r="C23" s="12">
        <v>0</v>
      </c>
      <c r="D23" s="107">
        <v>0</v>
      </c>
      <c r="E23" s="12">
        <v>0</v>
      </c>
      <c r="F23" s="12">
        <f>B23+C23+D23+E23</f>
        <v>0</v>
      </c>
      <c r="G23" s="37"/>
      <c r="H23" s="36"/>
      <c r="I23" s="36"/>
      <c r="J23" s="37"/>
      <c r="K23" s="40"/>
      <c r="L23" s="40"/>
      <c r="M23" s="40"/>
      <c r="N23" s="40"/>
      <c r="O23" s="37"/>
      <c r="P23" s="37"/>
      <c r="Q23" s="37"/>
      <c r="R23" s="37"/>
    </row>
    <row r="24" spans="1:18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0</v>
      </c>
      <c r="E24" s="43">
        <f>AVERAGE(E12:E23)</f>
        <v>0</v>
      </c>
      <c r="F24" s="43">
        <f>AVERAGE(F12:F23)</f>
        <v>0</v>
      </c>
      <c r="G24" s="37"/>
      <c r="H24" s="36"/>
      <c r="I24" s="36"/>
      <c r="J24" s="37"/>
      <c r="K24" s="40"/>
      <c r="L24" s="40"/>
      <c r="M24" s="40"/>
      <c r="N24" s="40"/>
      <c r="O24" s="37"/>
      <c r="P24" s="37"/>
      <c r="Q24" s="37"/>
      <c r="R24" s="37"/>
    </row>
    <row r="25" spans="1:18" x14ac:dyDescent="0.2">
      <c r="A25" s="16" t="s">
        <v>22</v>
      </c>
      <c r="B25" s="50">
        <v>0</v>
      </c>
      <c r="C25" s="50">
        <v>0</v>
      </c>
      <c r="D25" s="12">
        <v>0</v>
      </c>
      <c r="E25" s="12">
        <v>0</v>
      </c>
      <c r="F25" s="12">
        <f>B25+C25+D25+E25</f>
        <v>0</v>
      </c>
      <c r="G25" s="37"/>
      <c r="H25" s="36"/>
      <c r="I25" s="36"/>
      <c r="J25" s="37"/>
      <c r="K25" s="40"/>
      <c r="L25" s="40"/>
      <c r="M25" s="40"/>
      <c r="N25" s="40"/>
      <c r="O25" s="37"/>
      <c r="P25" s="37"/>
      <c r="Q25" s="37"/>
      <c r="R25" s="37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6"/>
      <c r="I26" s="36"/>
      <c r="J26" s="37"/>
      <c r="K26" s="40"/>
      <c r="L26" s="40"/>
      <c r="M26" s="40"/>
      <c r="N26" s="40"/>
      <c r="O26" s="37"/>
      <c r="P26" s="37"/>
      <c r="Q26" s="37"/>
      <c r="R26" s="37"/>
    </row>
    <row r="27" spans="1:18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0</v>
      </c>
      <c r="F27" s="43">
        <f>AVERAGE(F25:F26)</f>
        <v>0</v>
      </c>
      <c r="G27" s="37"/>
      <c r="H27" s="36"/>
      <c r="I27" s="36"/>
      <c r="J27" s="37"/>
      <c r="K27" s="40"/>
      <c r="L27" s="40"/>
      <c r="M27" s="40"/>
      <c r="N27" s="40"/>
      <c r="O27" s="37"/>
      <c r="P27" s="37"/>
      <c r="Q27" s="37"/>
      <c r="R27" s="37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6"/>
      <c r="I28" s="36"/>
      <c r="J28" s="37"/>
      <c r="K28" s="40"/>
      <c r="L28" s="40"/>
      <c r="M28" s="40"/>
      <c r="N28" s="40"/>
      <c r="O28" s="37"/>
      <c r="P28" s="37"/>
      <c r="Q28" s="37"/>
      <c r="R28" s="37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6"/>
      <c r="I29" s="36"/>
      <c r="J29" s="37"/>
      <c r="K29" s="40"/>
      <c r="L29" s="40"/>
      <c r="M29" s="40"/>
      <c r="N29" s="40"/>
      <c r="O29" s="37"/>
      <c r="P29" s="37"/>
      <c r="Q29" s="37"/>
      <c r="R29" s="37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6"/>
      <c r="I30" s="36"/>
      <c r="J30" s="37"/>
      <c r="K30" s="40"/>
      <c r="L30" s="40"/>
      <c r="M30" s="40"/>
      <c r="N30" s="40"/>
      <c r="O30" s="37"/>
      <c r="P30" s="37"/>
      <c r="Q30" s="37"/>
      <c r="R30" s="37"/>
    </row>
    <row r="31" spans="1:18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0</v>
      </c>
      <c r="F31" s="43">
        <f>AVERAGE(F28:F30)</f>
        <v>0</v>
      </c>
      <c r="G31" s="37"/>
      <c r="H31" s="36"/>
      <c r="I31" s="36"/>
      <c r="J31" s="37"/>
      <c r="K31" s="40"/>
      <c r="L31" s="40"/>
      <c r="M31" s="40"/>
      <c r="N31" s="40"/>
      <c r="O31" s="37"/>
      <c r="P31" s="37"/>
      <c r="Q31" s="37"/>
      <c r="R31" s="37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6"/>
      <c r="I32" s="36"/>
      <c r="J32" s="37"/>
      <c r="K32" s="40"/>
      <c r="L32" s="40"/>
      <c r="M32" s="40"/>
      <c r="N32" s="40"/>
      <c r="O32" s="37"/>
      <c r="P32" s="37"/>
      <c r="Q32" s="37"/>
      <c r="R32" s="37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6"/>
      <c r="I33" s="36"/>
      <c r="J33" s="37"/>
      <c r="K33" s="40"/>
      <c r="L33" s="40"/>
      <c r="M33" s="40"/>
      <c r="N33" s="40"/>
      <c r="O33" s="44"/>
      <c r="P33" s="44"/>
      <c r="Q33" s="44"/>
      <c r="R33" s="44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6"/>
      <c r="I34" s="36"/>
      <c r="J34" s="37"/>
      <c r="K34" s="40"/>
      <c r="L34" s="40"/>
      <c r="M34" s="40"/>
      <c r="N34" s="40"/>
      <c r="O34" s="37"/>
      <c r="P34" s="37"/>
      <c r="Q34" s="37"/>
      <c r="R34" s="37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6"/>
      <c r="I35" s="36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6"/>
      <c r="I36" s="36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6"/>
      <c r="I37" s="36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6"/>
      <c r="I38" s="36"/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7"/>
      <c r="H39" s="36"/>
      <c r="I39" s="36"/>
    </row>
    <row r="40" spans="1:18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7"/>
      <c r="H40" s="36"/>
      <c r="I40" s="36"/>
    </row>
    <row r="41" spans="1:18" s="6" customFormat="1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</v>
      </c>
      <c r="E41" s="43">
        <f>AVERAGE(E32:E40)</f>
        <v>0</v>
      </c>
      <c r="F41" s="43">
        <f>AVERAGE(F32:F40)</f>
        <v>0</v>
      </c>
      <c r="G41" s="37"/>
      <c r="H41" s="36"/>
      <c r="I41" s="58"/>
    </row>
    <row r="42" spans="1:18" x14ac:dyDescent="0.2">
      <c r="A42" s="45" t="s">
        <v>36</v>
      </c>
      <c r="B42" s="46">
        <f>AVERAGE(B4:B10,B12:B23,B25:B26,B28:B30,B32:B40)</f>
        <v>0</v>
      </c>
      <c r="C42" s="46">
        <f>AVERAGE(C4:C10,C12:C23,C25:C26,C28:C30,C32:C40)</f>
        <v>0</v>
      </c>
      <c r="D42" s="46">
        <f>AVERAGE(D4:D10,D12:D23,D25:D26,D28:D30,D32:D40)</f>
        <v>0</v>
      </c>
      <c r="E42" s="46">
        <f>AVERAGE(E4:E10,E12:E23,E25:E26,E28:E30,E32:E40)</f>
        <v>0</v>
      </c>
      <c r="F42" s="46">
        <f>AVERAGE(F4:F10,F12:F23,F25:F26,F28:F30,F32:F40)</f>
        <v>0</v>
      </c>
      <c r="G42" s="37"/>
    </row>
    <row r="43" spans="1:18" x14ac:dyDescent="0.2">
      <c r="A43" s="47"/>
    </row>
    <row r="44" spans="1:18" x14ac:dyDescent="0.2">
      <c r="A44" s="32"/>
      <c r="B44" s="34"/>
      <c r="C44" s="34"/>
      <c r="D44" s="34"/>
      <c r="E44" s="34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O24" sqref="O2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114</v>
      </c>
      <c r="B1" s="128"/>
      <c r="C1" s="128"/>
      <c r="D1" s="128"/>
      <c r="E1" s="128"/>
      <c r="F1" s="128"/>
    </row>
    <row r="2" spans="1:18" x14ac:dyDescent="0.2">
      <c r="A2" s="48"/>
      <c r="B2" s="6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0" si="0">B4+C4+D4+E4</f>
        <v>0</v>
      </c>
      <c r="I4" s="37"/>
      <c r="J4" s="37"/>
      <c r="K4" s="40"/>
      <c r="L4" s="40"/>
      <c r="M4" s="40"/>
      <c r="N4" s="40"/>
      <c r="O4" s="37"/>
      <c r="P4" s="37"/>
      <c r="Q4" s="37"/>
      <c r="R4" s="37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7"/>
      <c r="J5" s="37"/>
      <c r="K5" s="40"/>
      <c r="L5" s="40"/>
      <c r="M5" s="40"/>
      <c r="N5" s="40"/>
      <c r="O5" s="37"/>
      <c r="P5" s="37"/>
      <c r="Q5" s="37"/>
      <c r="R5" s="37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29"/>
      <c r="J6" s="29"/>
      <c r="K6" s="40"/>
      <c r="L6" s="40"/>
      <c r="M6" s="40"/>
      <c r="N6" s="40"/>
      <c r="O6" s="29"/>
      <c r="P6" s="29"/>
      <c r="Q6" s="29"/>
      <c r="R6" s="29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7"/>
      <c r="J7" s="37"/>
      <c r="K7" s="40"/>
      <c r="L7" s="40"/>
      <c r="M7" s="40"/>
      <c r="N7" s="40"/>
      <c r="O7" s="37"/>
      <c r="P7" s="37"/>
      <c r="Q7" s="37"/>
      <c r="R7" s="37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7"/>
      <c r="J8" s="37"/>
      <c r="K8" s="40"/>
      <c r="L8" s="40"/>
      <c r="M8" s="40"/>
      <c r="N8" s="40"/>
      <c r="O8" s="37"/>
      <c r="P8" s="37"/>
      <c r="Q8" s="37"/>
      <c r="R8" s="37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7"/>
      <c r="J9" s="37"/>
      <c r="K9" s="40"/>
      <c r="L9" s="40"/>
      <c r="M9" s="40"/>
      <c r="N9" s="40"/>
      <c r="O9" s="37"/>
      <c r="P9" s="37"/>
      <c r="Q9" s="37"/>
      <c r="R9" s="37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7"/>
      <c r="J10" s="37"/>
      <c r="K10" s="40"/>
      <c r="L10" s="40"/>
      <c r="M10" s="40"/>
      <c r="N10" s="40"/>
      <c r="O10" s="37"/>
      <c r="P10" s="37"/>
      <c r="Q10" s="37"/>
      <c r="R10" s="37"/>
    </row>
    <row r="11" spans="1:18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f>AVERAGE(E4:E10)</f>
        <v>0</v>
      </c>
      <c r="F11" s="42">
        <f>AVERAGE(F4:F10)</f>
        <v>0</v>
      </c>
      <c r="G11" s="49"/>
      <c r="I11" s="37"/>
      <c r="J11" s="37"/>
      <c r="K11" s="40"/>
      <c r="L11" s="40"/>
      <c r="M11" s="40"/>
      <c r="N11" s="40"/>
      <c r="O11" s="37"/>
      <c r="P11" s="37"/>
      <c r="Q11" s="37"/>
      <c r="R11" s="37"/>
    </row>
    <row r="12" spans="1:18" x14ac:dyDescent="0.2">
      <c r="A12" s="16" t="s">
        <v>10</v>
      </c>
      <c r="B12" s="12">
        <v>0</v>
      </c>
      <c r="C12" s="12">
        <v>0</v>
      </c>
      <c r="D12" s="12">
        <v>0</v>
      </c>
      <c r="E12" s="12">
        <v>0</v>
      </c>
      <c r="F12" s="12">
        <f t="shared" ref="F12:F21" si="1">B12+C12+D12+E12</f>
        <v>0</v>
      </c>
      <c r="I12" s="37"/>
      <c r="J12" s="37"/>
      <c r="K12" s="40"/>
      <c r="L12" s="40"/>
      <c r="M12" s="40"/>
      <c r="N12" s="40"/>
      <c r="O12" s="37"/>
      <c r="P12" s="37"/>
      <c r="Q12" s="37"/>
      <c r="R12" s="37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si="1"/>
        <v>0</v>
      </c>
      <c r="I13" s="55"/>
      <c r="J13" s="37"/>
      <c r="K13" s="40"/>
      <c r="L13" s="40"/>
      <c r="M13" s="40"/>
      <c r="N13" s="40"/>
      <c r="O13" s="37"/>
      <c r="P13" s="37"/>
      <c r="Q13" s="37"/>
      <c r="R13" s="37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7"/>
      <c r="J14" s="37"/>
      <c r="K14" s="40"/>
      <c r="L14" s="40"/>
      <c r="M14" s="40"/>
      <c r="N14" s="40"/>
      <c r="O14" s="37"/>
      <c r="P14" s="37"/>
      <c r="Q14" s="37"/>
      <c r="R14" s="37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7"/>
      <c r="J15" s="37"/>
      <c r="K15" s="40"/>
      <c r="L15" s="40"/>
      <c r="M15" s="40"/>
      <c r="N15" s="40"/>
      <c r="O15" s="37"/>
      <c r="P15" s="37"/>
      <c r="Q15" s="37"/>
      <c r="R15" s="37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7"/>
      <c r="J16" s="37"/>
      <c r="K16" s="40"/>
      <c r="L16" s="40"/>
      <c r="M16" s="40"/>
      <c r="N16" s="40"/>
      <c r="O16" s="37"/>
      <c r="P16" s="37"/>
      <c r="Q16" s="37"/>
      <c r="R16" s="37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7"/>
      <c r="J17" s="37"/>
      <c r="K17" s="40"/>
      <c r="L17" s="40"/>
      <c r="M17" s="40"/>
      <c r="N17" s="40"/>
      <c r="O17" s="37"/>
      <c r="P17" s="37"/>
      <c r="Q17" s="37"/>
      <c r="R17" s="37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7"/>
      <c r="J18" s="37"/>
      <c r="K18" s="40"/>
      <c r="L18" s="40"/>
      <c r="M18" s="40"/>
      <c r="N18" s="40"/>
      <c r="O18" s="37"/>
      <c r="P18" s="37"/>
      <c r="Q18" s="37"/>
      <c r="R18" s="37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7"/>
      <c r="J19" s="37"/>
      <c r="K19" s="40"/>
      <c r="L19" s="40"/>
      <c r="M19" s="40"/>
      <c r="N19" s="40"/>
      <c r="O19" s="37"/>
      <c r="P19" s="37"/>
      <c r="Q19" s="37"/>
      <c r="R19" s="37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7"/>
      <c r="J20" s="37"/>
      <c r="K20" s="40"/>
      <c r="L20" s="40"/>
      <c r="M20" s="40"/>
      <c r="N20" s="40"/>
      <c r="O20" s="37"/>
      <c r="P20" s="37"/>
      <c r="Q20" s="37"/>
      <c r="R20" s="37"/>
    </row>
    <row r="21" spans="1:18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7"/>
      <c r="J21" s="37"/>
      <c r="K21" s="40"/>
      <c r="L21" s="40"/>
      <c r="M21" s="40"/>
      <c r="N21" s="40"/>
      <c r="O21" s="37"/>
      <c r="P21" s="37"/>
      <c r="Q21" s="37"/>
      <c r="R21" s="37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>B22+C22+D22+E22</f>
        <v>0</v>
      </c>
      <c r="G22" s="36"/>
      <c r="I22" s="37"/>
      <c r="J22" s="37"/>
      <c r="K22" s="40"/>
      <c r="L22" s="40"/>
      <c r="M22" s="40"/>
      <c r="N22" s="40"/>
      <c r="O22" s="37"/>
      <c r="P22" s="37"/>
      <c r="Q22" s="37"/>
      <c r="R22" s="37"/>
    </row>
    <row r="23" spans="1:18" x14ac:dyDescent="0.2">
      <c r="A23" s="20" t="s">
        <v>93</v>
      </c>
      <c r="B23" s="12">
        <v>0</v>
      </c>
      <c r="C23" s="12">
        <v>0</v>
      </c>
      <c r="D23" s="12">
        <v>0</v>
      </c>
      <c r="E23" s="12">
        <v>0</v>
      </c>
      <c r="F23" s="12">
        <f>B23+C23+D23+E23</f>
        <v>0</v>
      </c>
      <c r="G23" s="36"/>
      <c r="I23" s="37"/>
      <c r="J23" s="37"/>
      <c r="K23" s="40"/>
      <c r="L23" s="40"/>
      <c r="M23" s="40"/>
      <c r="N23" s="40"/>
      <c r="O23" s="37"/>
      <c r="P23" s="37"/>
      <c r="Q23" s="37"/>
      <c r="R23" s="37"/>
    </row>
    <row r="24" spans="1:18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0</v>
      </c>
      <c r="E24" s="43">
        <f>AVERAGE(E12:E23)</f>
        <v>0</v>
      </c>
      <c r="F24" s="43">
        <f>AVERAGE(F12:F23)</f>
        <v>0</v>
      </c>
      <c r="I24" s="37"/>
      <c r="J24" s="37"/>
      <c r="K24" s="40"/>
      <c r="L24" s="40"/>
      <c r="M24" s="40"/>
      <c r="N24" s="40"/>
      <c r="O24" s="37"/>
      <c r="P24" s="37"/>
      <c r="Q24" s="37"/>
      <c r="R24" s="37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7"/>
      <c r="J25" s="37"/>
      <c r="K25" s="40"/>
      <c r="L25" s="40"/>
      <c r="M25" s="40"/>
      <c r="N25" s="40"/>
      <c r="O25" s="37"/>
      <c r="P25" s="37"/>
      <c r="Q25" s="37"/>
      <c r="R25" s="37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7"/>
      <c r="J26" s="37"/>
      <c r="K26" s="40"/>
      <c r="L26" s="40"/>
      <c r="M26" s="40"/>
      <c r="N26" s="40"/>
      <c r="O26" s="37"/>
      <c r="P26" s="37"/>
      <c r="Q26" s="37"/>
      <c r="R26" s="37"/>
    </row>
    <row r="27" spans="1:18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0</v>
      </c>
      <c r="F27" s="43">
        <f>AVERAGE(F25:F26)</f>
        <v>0</v>
      </c>
      <c r="I27" s="37"/>
      <c r="J27" s="37"/>
      <c r="K27" s="40"/>
      <c r="L27" s="40"/>
      <c r="M27" s="40"/>
      <c r="N27" s="40"/>
      <c r="O27" s="37"/>
      <c r="P27" s="37"/>
      <c r="Q27" s="37"/>
      <c r="R27" s="37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7"/>
      <c r="J28" s="37"/>
      <c r="K28" s="40"/>
      <c r="L28" s="40"/>
      <c r="M28" s="40"/>
      <c r="N28" s="40"/>
      <c r="O28" s="37"/>
      <c r="P28" s="37"/>
      <c r="Q28" s="37"/>
      <c r="R28" s="37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7"/>
      <c r="J29" s="37"/>
      <c r="K29" s="40"/>
      <c r="L29" s="40"/>
      <c r="M29" s="40"/>
      <c r="N29" s="40"/>
      <c r="O29" s="37"/>
      <c r="P29" s="37"/>
      <c r="Q29" s="37"/>
      <c r="R29" s="37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7"/>
      <c r="J30" s="37"/>
      <c r="K30" s="40"/>
      <c r="L30" s="40"/>
      <c r="M30" s="40"/>
      <c r="N30" s="40"/>
      <c r="O30" s="37"/>
      <c r="P30" s="37"/>
      <c r="Q30" s="37"/>
      <c r="R30" s="37"/>
    </row>
    <row r="31" spans="1:18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0</v>
      </c>
      <c r="F31" s="43">
        <f>AVERAGE(F28:F30)</f>
        <v>0</v>
      </c>
      <c r="I31" s="37"/>
      <c r="J31" s="37"/>
      <c r="K31" s="40"/>
      <c r="L31" s="40"/>
      <c r="M31" s="40"/>
      <c r="N31" s="40"/>
      <c r="O31" s="37"/>
      <c r="P31" s="37"/>
      <c r="Q31" s="37"/>
      <c r="R31" s="37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7"/>
      <c r="J32" s="37"/>
      <c r="K32" s="40"/>
      <c r="L32" s="40"/>
      <c r="M32" s="40"/>
      <c r="N32" s="40"/>
      <c r="O32" s="37"/>
      <c r="P32" s="37"/>
      <c r="Q32" s="37"/>
      <c r="R32" s="37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7"/>
      <c r="J33" s="37"/>
      <c r="K33" s="40"/>
      <c r="L33" s="40"/>
      <c r="M33" s="40"/>
      <c r="N33" s="40"/>
      <c r="O33" s="44"/>
      <c r="P33" s="44"/>
      <c r="Q33" s="44"/>
      <c r="R33" s="44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7"/>
      <c r="J34" s="37"/>
      <c r="K34" s="40"/>
      <c r="L34" s="40"/>
      <c r="M34" s="40"/>
      <c r="N34" s="40"/>
      <c r="O34" s="37"/>
      <c r="P34" s="37"/>
      <c r="Q34" s="37"/>
      <c r="R34" s="37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</v>
      </c>
      <c r="E41" s="43">
        <f>AVERAGE(E32:E40)</f>
        <v>0</v>
      </c>
      <c r="F41" s="43">
        <f>AVERAGE(F32:F40)</f>
        <v>0</v>
      </c>
    </row>
    <row r="42" spans="1:18" x14ac:dyDescent="0.2">
      <c r="A42" s="45" t="s">
        <v>36</v>
      </c>
      <c r="B42" s="46">
        <f>AVERAGE(B4:B10,B12:B23,B25:B26,B28:B30,B32:B40)</f>
        <v>0</v>
      </c>
      <c r="C42" s="46">
        <f>AVERAGE(C4:C10,C12:C23,C25:C26,C28:C30,C32:C40)</f>
        <v>0</v>
      </c>
      <c r="D42" s="46">
        <f>AVERAGE(D4:D10,D12:D23,D25:D26,D28:D30,D32:D40)</f>
        <v>0</v>
      </c>
      <c r="E42" s="46">
        <f>AVERAGE(E4:E10,E12:E23,E25:E26,E28:E30,E32:E40)</f>
        <v>0</v>
      </c>
      <c r="F42" s="46">
        <f>AVERAGE(F4:F10,F12:F23,F25:F26,F28:F30,F32:F40)</f>
        <v>0</v>
      </c>
    </row>
  </sheetData>
  <protectedRanges>
    <protectedRange sqref="B25:B26 B32:E40 B28:E30 B4:E10 B12:C23" name="Intervalo1_1" securityDescriptor="O:WDG:WDD:(A;;CC;;;WD)"/>
    <protectedRange sqref="C25:C26 D12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zoomScale="95" workbookViewId="0">
      <selection activeCell="F35" sqref="F3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8" t="s">
        <v>115</v>
      </c>
      <c r="B1" s="128"/>
      <c r="C1" s="128"/>
      <c r="D1" s="128"/>
      <c r="E1" s="128"/>
      <c r="F1" s="128"/>
    </row>
    <row r="2" spans="1:19" x14ac:dyDescent="0.2">
      <c r="A2" s="48"/>
      <c r="B2" s="6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  <c r="S3" s="37"/>
    </row>
    <row r="4" spans="1:19" x14ac:dyDescent="0.2">
      <c r="A4" s="16" t="s">
        <v>2</v>
      </c>
      <c r="B4" s="12">
        <v>0</v>
      </c>
      <c r="C4" s="12">
        <v>0</v>
      </c>
      <c r="D4" s="12">
        <v>0.1</v>
      </c>
      <c r="E4" s="12">
        <v>1.4</v>
      </c>
      <c r="F4" s="12">
        <f t="shared" ref="F4:F10" si="0">B4+C4+D4+E4</f>
        <v>1.5</v>
      </c>
      <c r="I4" s="37"/>
      <c r="J4" s="37"/>
      <c r="K4" s="40"/>
      <c r="L4" s="40"/>
      <c r="M4" s="40"/>
      <c r="N4" s="40"/>
      <c r="O4" s="37"/>
      <c r="P4" s="37"/>
      <c r="Q4" s="37"/>
      <c r="R4" s="37"/>
      <c r="S4" s="37"/>
    </row>
    <row r="5" spans="1:19" x14ac:dyDescent="0.2">
      <c r="A5" s="16" t="s">
        <v>3</v>
      </c>
      <c r="B5" s="12">
        <v>0</v>
      </c>
      <c r="C5" s="12">
        <v>0</v>
      </c>
      <c r="D5" s="12">
        <v>0.1</v>
      </c>
      <c r="E5" s="12">
        <v>0.2</v>
      </c>
      <c r="F5" s="12">
        <f t="shared" si="0"/>
        <v>0.30000000000000004</v>
      </c>
      <c r="I5" s="37"/>
      <c r="J5" s="37"/>
      <c r="K5" s="40"/>
      <c r="L5" s="40"/>
      <c r="M5" s="40"/>
      <c r="N5" s="40"/>
      <c r="O5" s="37"/>
      <c r="P5" s="37"/>
      <c r="Q5" s="37"/>
      <c r="R5" s="37"/>
      <c r="S5" s="37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0.2</v>
      </c>
      <c r="F6" s="12">
        <f t="shared" si="0"/>
        <v>0.2</v>
      </c>
      <c r="I6" s="29"/>
      <c r="J6" s="29"/>
      <c r="K6" s="40"/>
      <c r="L6" s="40"/>
      <c r="M6" s="40"/>
      <c r="N6" s="40"/>
      <c r="O6" s="29"/>
      <c r="P6" s="29"/>
      <c r="Q6" s="29"/>
      <c r="R6" s="29"/>
      <c r="S6" s="29"/>
    </row>
    <row r="7" spans="1:19" x14ac:dyDescent="0.2">
      <c r="A7" s="16" t="s">
        <v>5</v>
      </c>
      <c r="B7" s="12">
        <v>0</v>
      </c>
      <c r="C7" s="12">
        <v>0</v>
      </c>
      <c r="D7" s="12">
        <v>0.1</v>
      </c>
      <c r="E7" s="12">
        <v>10.4</v>
      </c>
      <c r="F7" s="12">
        <f t="shared" si="0"/>
        <v>10.5</v>
      </c>
      <c r="I7" s="37"/>
      <c r="J7" s="37"/>
      <c r="K7" s="40"/>
      <c r="L7" s="40"/>
      <c r="M7" s="40"/>
      <c r="N7" s="40"/>
      <c r="O7" s="37"/>
      <c r="P7" s="37"/>
      <c r="Q7" s="37"/>
      <c r="R7" s="37"/>
      <c r="S7" s="37"/>
    </row>
    <row r="8" spans="1:19" x14ac:dyDescent="0.2">
      <c r="A8" s="16" t="s">
        <v>6</v>
      </c>
      <c r="B8" s="12">
        <v>0</v>
      </c>
      <c r="C8" s="12">
        <v>0</v>
      </c>
      <c r="D8" s="12">
        <v>0.1</v>
      </c>
      <c r="E8" s="12">
        <v>0</v>
      </c>
      <c r="F8" s="12">
        <f t="shared" si="0"/>
        <v>0.1</v>
      </c>
      <c r="I8" s="37"/>
      <c r="J8" s="37"/>
      <c r="K8" s="40"/>
      <c r="L8" s="40"/>
      <c r="M8" s="40"/>
      <c r="N8" s="40"/>
      <c r="O8" s="37"/>
      <c r="P8" s="37"/>
      <c r="Q8" s="37"/>
      <c r="R8" s="37"/>
      <c r="S8" s="37"/>
    </row>
    <row r="9" spans="1:19" x14ac:dyDescent="0.2">
      <c r="A9" s="16" t="s">
        <v>7</v>
      </c>
      <c r="B9" s="12">
        <v>0</v>
      </c>
      <c r="C9" s="12">
        <v>0</v>
      </c>
      <c r="D9" s="12">
        <v>0.1</v>
      </c>
      <c r="E9" s="12">
        <v>0.8</v>
      </c>
      <c r="F9" s="12">
        <f t="shared" si="0"/>
        <v>0.9</v>
      </c>
      <c r="I9" s="37"/>
      <c r="J9" s="37"/>
      <c r="K9" s="40"/>
      <c r="L9" s="40"/>
      <c r="M9" s="40"/>
      <c r="N9" s="40"/>
      <c r="O9" s="37"/>
      <c r="P9" s="37"/>
      <c r="Q9" s="37"/>
      <c r="R9" s="37"/>
      <c r="S9" s="37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6.9</v>
      </c>
      <c r="F10" s="12">
        <f t="shared" si="0"/>
        <v>6.9</v>
      </c>
      <c r="I10" s="37"/>
      <c r="J10" s="37"/>
      <c r="K10" s="40"/>
      <c r="L10" s="40"/>
      <c r="M10" s="40"/>
      <c r="N10" s="40"/>
      <c r="O10" s="37"/>
      <c r="P10" s="37"/>
      <c r="Q10" s="37"/>
      <c r="R10" s="37"/>
      <c r="S10" s="37"/>
    </row>
    <row r="11" spans="1:19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v>0</v>
      </c>
      <c r="E11" s="42">
        <v>0</v>
      </c>
      <c r="F11" s="42">
        <f>AVERAGE(F4:F10)</f>
        <v>2.9142857142857141</v>
      </c>
      <c r="G11" s="49"/>
      <c r="I11" s="37"/>
      <c r="J11" s="37"/>
      <c r="K11" s="40"/>
      <c r="L11" s="40"/>
      <c r="M11" s="40"/>
      <c r="N11" s="40"/>
      <c r="O11" s="37"/>
      <c r="P11" s="37"/>
      <c r="Q11" s="37"/>
      <c r="R11" s="37"/>
      <c r="S11" s="37"/>
    </row>
    <row r="12" spans="1:19" x14ac:dyDescent="0.2">
      <c r="A12" s="115" t="s">
        <v>10</v>
      </c>
      <c r="B12" s="116">
        <v>0</v>
      </c>
      <c r="C12" s="116">
        <v>0</v>
      </c>
      <c r="D12" s="116">
        <v>2.2999999999999998</v>
      </c>
      <c r="E12" s="116">
        <v>39</v>
      </c>
      <c r="F12" s="116">
        <f t="shared" ref="F12:F21" si="1">B12+C12+D12+E12</f>
        <v>41.3</v>
      </c>
      <c r="I12" s="37"/>
      <c r="J12" s="37"/>
      <c r="K12" s="40"/>
      <c r="L12" s="40"/>
      <c r="M12" s="40"/>
      <c r="N12" s="40"/>
      <c r="O12" s="37"/>
      <c r="P12" s="37"/>
      <c r="Q12" s="37"/>
      <c r="R12" s="37"/>
      <c r="S12" s="37"/>
    </row>
    <row r="13" spans="1:19" x14ac:dyDescent="0.2">
      <c r="A13" s="16" t="s">
        <v>11</v>
      </c>
      <c r="B13" s="12">
        <v>0</v>
      </c>
      <c r="C13" s="12">
        <v>0</v>
      </c>
      <c r="D13" s="12">
        <v>2.2000000000000002</v>
      </c>
      <c r="E13" s="12">
        <v>10.6</v>
      </c>
      <c r="F13" s="12">
        <f t="shared" si="1"/>
        <v>12.8</v>
      </c>
      <c r="I13" s="37"/>
      <c r="J13" s="37"/>
      <c r="K13" s="40"/>
      <c r="L13" s="40"/>
      <c r="M13" s="40"/>
      <c r="N13" s="40"/>
      <c r="O13" s="37"/>
      <c r="P13" s="37"/>
      <c r="Q13" s="37"/>
      <c r="R13" s="37"/>
      <c r="S13" s="37"/>
    </row>
    <row r="14" spans="1:19" x14ac:dyDescent="0.2">
      <c r="A14" s="115" t="s">
        <v>12</v>
      </c>
      <c r="B14" s="116">
        <v>0</v>
      </c>
      <c r="C14" s="116">
        <v>0</v>
      </c>
      <c r="D14" s="116">
        <v>7.9</v>
      </c>
      <c r="E14" s="116">
        <v>9.6</v>
      </c>
      <c r="F14" s="116">
        <f t="shared" si="1"/>
        <v>17.5</v>
      </c>
      <c r="I14" s="37"/>
      <c r="J14" s="37"/>
      <c r="K14" s="40"/>
      <c r="L14" s="40"/>
      <c r="M14" s="40"/>
      <c r="N14" s="40"/>
      <c r="O14" s="37"/>
      <c r="P14" s="37"/>
      <c r="Q14" s="37"/>
      <c r="R14" s="37"/>
      <c r="S14" s="37"/>
    </row>
    <row r="15" spans="1:19" x14ac:dyDescent="0.2">
      <c r="A15" s="115" t="s">
        <v>13</v>
      </c>
      <c r="B15" s="116">
        <v>0</v>
      </c>
      <c r="C15" s="116">
        <v>0</v>
      </c>
      <c r="D15" s="116">
        <v>6.8</v>
      </c>
      <c r="E15" s="116">
        <v>15</v>
      </c>
      <c r="F15" s="116">
        <f t="shared" si="1"/>
        <v>21.8</v>
      </c>
      <c r="I15" s="37"/>
      <c r="J15" s="37"/>
      <c r="K15" s="40"/>
      <c r="L15" s="40"/>
      <c r="M15" s="40"/>
      <c r="N15" s="40"/>
      <c r="O15" s="37"/>
      <c r="P15" s="37"/>
      <c r="Q15" s="37"/>
      <c r="R15" s="37"/>
      <c r="S15" s="37"/>
    </row>
    <row r="16" spans="1:19" x14ac:dyDescent="0.2">
      <c r="A16" s="16" t="s">
        <v>14</v>
      </c>
      <c r="B16" s="12">
        <v>0</v>
      </c>
      <c r="C16" s="12">
        <v>0</v>
      </c>
      <c r="D16" s="12">
        <v>2.8</v>
      </c>
      <c r="E16" s="12">
        <v>2.4</v>
      </c>
      <c r="F16" s="12">
        <f t="shared" si="1"/>
        <v>5.1999999999999993</v>
      </c>
      <c r="I16" s="37"/>
      <c r="J16" s="37"/>
      <c r="K16" s="40"/>
      <c r="L16" s="40"/>
      <c r="M16" s="40"/>
      <c r="N16" s="40"/>
      <c r="O16" s="37"/>
      <c r="P16" s="37"/>
      <c r="Q16" s="37"/>
      <c r="R16" s="37"/>
      <c r="S16" s="37"/>
    </row>
    <row r="17" spans="1:19" x14ac:dyDescent="0.2">
      <c r="A17" s="115" t="s">
        <v>15</v>
      </c>
      <c r="B17" s="116">
        <v>0</v>
      </c>
      <c r="C17" s="116">
        <v>0</v>
      </c>
      <c r="D17" s="116">
        <v>2</v>
      </c>
      <c r="E17" s="116">
        <v>38.200000000000003</v>
      </c>
      <c r="F17" s="116">
        <f t="shared" si="1"/>
        <v>40.200000000000003</v>
      </c>
      <c r="I17" s="37"/>
      <c r="J17" s="37"/>
      <c r="K17" s="40"/>
      <c r="L17" s="40"/>
      <c r="M17" s="40"/>
      <c r="N17" s="40"/>
      <c r="O17" s="37"/>
      <c r="P17" s="37"/>
      <c r="Q17" s="37"/>
      <c r="R17" s="37"/>
      <c r="S17" s="37"/>
    </row>
    <row r="18" spans="1:19" x14ac:dyDescent="0.2">
      <c r="A18" s="16" t="s">
        <v>16</v>
      </c>
      <c r="B18" s="12">
        <v>0</v>
      </c>
      <c r="C18" s="12">
        <v>0</v>
      </c>
      <c r="D18" s="12">
        <v>2.2000000000000002</v>
      </c>
      <c r="E18" s="12">
        <v>0.2</v>
      </c>
      <c r="F18" s="12">
        <f t="shared" si="1"/>
        <v>2.4000000000000004</v>
      </c>
      <c r="I18" s="37"/>
      <c r="J18" s="37"/>
      <c r="K18" s="40"/>
      <c r="L18" s="40"/>
      <c r="M18" s="40"/>
      <c r="N18" s="40"/>
      <c r="O18" s="37"/>
      <c r="P18" s="37"/>
      <c r="Q18" s="37"/>
      <c r="R18" s="37"/>
      <c r="S18" s="37"/>
    </row>
    <row r="19" spans="1:19" x14ac:dyDescent="0.2">
      <c r="A19" s="115" t="s">
        <v>17</v>
      </c>
      <c r="B19" s="116">
        <v>0</v>
      </c>
      <c r="C19" s="116">
        <v>0</v>
      </c>
      <c r="D19" s="116">
        <v>1.4</v>
      </c>
      <c r="E19" s="116">
        <v>44.8</v>
      </c>
      <c r="F19" s="116">
        <f t="shared" si="1"/>
        <v>46.199999999999996</v>
      </c>
      <c r="I19" s="37"/>
      <c r="J19" s="37"/>
      <c r="K19" s="40"/>
      <c r="L19" s="40"/>
      <c r="M19" s="40"/>
      <c r="N19" s="40"/>
      <c r="O19" s="37"/>
      <c r="P19" s="37"/>
      <c r="Q19" s="37"/>
      <c r="R19" s="37"/>
      <c r="S19" s="37"/>
    </row>
    <row r="20" spans="1:19" x14ac:dyDescent="0.2">
      <c r="A20" s="115" t="s">
        <v>18</v>
      </c>
      <c r="B20" s="116">
        <v>0</v>
      </c>
      <c r="C20" s="116">
        <v>0</v>
      </c>
      <c r="D20" s="116">
        <v>2.9</v>
      </c>
      <c r="E20" s="116">
        <v>24.6</v>
      </c>
      <c r="F20" s="116">
        <f t="shared" si="1"/>
        <v>27.5</v>
      </c>
      <c r="I20" s="37"/>
      <c r="J20" s="37"/>
      <c r="K20" s="40"/>
      <c r="L20" s="40"/>
      <c r="M20" s="40"/>
      <c r="N20" s="40"/>
      <c r="O20" s="37"/>
      <c r="P20" s="37"/>
      <c r="Q20" s="37"/>
      <c r="R20" s="37"/>
      <c r="S20" s="37"/>
    </row>
    <row r="21" spans="1:19" x14ac:dyDescent="0.2">
      <c r="A21" s="117" t="s">
        <v>19</v>
      </c>
      <c r="B21" s="116">
        <v>0</v>
      </c>
      <c r="C21" s="116">
        <v>0</v>
      </c>
      <c r="D21" s="116">
        <v>8.1999999999999993</v>
      </c>
      <c r="E21" s="116">
        <v>13.4</v>
      </c>
      <c r="F21" s="116">
        <f t="shared" si="1"/>
        <v>21.6</v>
      </c>
      <c r="I21" s="37"/>
      <c r="J21" s="37"/>
      <c r="K21" s="40"/>
      <c r="L21" s="40"/>
      <c r="M21" s="40"/>
      <c r="N21" s="40"/>
      <c r="O21" s="37"/>
      <c r="P21" s="37"/>
      <c r="Q21" s="37"/>
      <c r="R21" s="37"/>
      <c r="S21" s="37"/>
    </row>
    <row r="22" spans="1:19" x14ac:dyDescent="0.2">
      <c r="A22" s="117" t="s">
        <v>20</v>
      </c>
      <c r="B22" s="116">
        <v>0</v>
      </c>
      <c r="C22" s="116">
        <v>0</v>
      </c>
      <c r="D22" s="116">
        <v>5.3</v>
      </c>
      <c r="E22" s="116">
        <v>36.5</v>
      </c>
      <c r="F22" s="116">
        <f>B22+C22+D22+E22</f>
        <v>41.8</v>
      </c>
      <c r="I22" s="37"/>
      <c r="J22" s="37"/>
      <c r="K22" s="40"/>
      <c r="L22" s="40"/>
      <c r="M22" s="40"/>
      <c r="N22" s="40"/>
      <c r="O22" s="37"/>
      <c r="P22" s="37"/>
      <c r="Q22" s="37"/>
      <c r="R22" s="37"/>
      <c r="S22" s="37"/>
    </row>
    <row r="23" spans="1:19" x14ac:dyDescent="0.2">
      <c r="A23" s="117" t="s">
        <v>93</v>
      </c>
      <c r="B23" s="116">
        <v>0</v>
      </c>
      <c r="C23" s="116">
        <v>0</v>
      </c>
      <c r="D23" s="116">
        <v>2.9</v>
      </c>
      <c r="E23" s="116">
        <v>25.5</v>
      </c>
      <c r="F23" s="116">
        <f>B23+C23+D23+E23</f>
        <v>28.4</v>
      </c>
      <c r="I23" s="37"/>
      <c r="J23" s="37"/>
      <c r="K23" s="40"/>
      <c r="L23" s="40"/>
      <c r="M23" s="40"/>
      <c r="N23" s="40"/>
      <c r="O23" s="37"/>
      <c r="P23" s="37"/>
      <c r="Q23" s="37"/>
      <c r="R23" s="37"/>
      <c r="S23" s="37"/>
    </row>
    <row r="24" spans="1:19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v>0</v>
      </c>
      <c r="E24" s="43">
        <f>AVERAGE(E12:E23)</f>
        <v>21.650000000000002</v>
      </c>
      <c r="F24" s="43">
        <f>AVERAGE(F12:F23)</f>
        <v>25.558333333333334</v>
      </c>
      <c r="I24" s="37"/>
      <c r="J24" s="37"/>
      <c r="K24" s="40"/>
      <c r="L24" s="40"/>
      <c r="M24" s="40"/>
      <c r="N24" s="40"/>
      <c r="O24" s="37"/>
      <c r="P24" s="37"/>
      <c r="Q24" s="37"/>
      <c r="R24" s="37"/>
      <c r="S24" s="37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10.5</v>
      </c>
      <c r="F25" s="12">
        <f>B25+C25+D25+E25</f>
        <v>10.5</v>
      </c>
      <c r="I25" s="37"/>
      <c r="J25" s="37"/>
      <c r="K25" s="40"/>
      <c r="L25" s="40"/>
      <c r="M25" s="40"/>
      <c r="N25" s="40"/>
      <c r="O25" s="37"/>
      <c r="P25" s="37"/>
      <c r="Q25" s="37"/>
      <c r="R25" s="37"/>
      <c r="S25" s="37"/>
    </row>
    <row r="26" spans="1:19" x14ac:dyDescent="0.2">
      <c r="A26" s="115" t="s">
        <v>23</v>
      </c>
      <c r="B26" s="116">
        <v>0</v>
      </c>
      <c r="C26" s="116">
        <v>0</v>
      </c>
      <c r="D26" s="116">
        <v>0.1</v>
      </c>
      <c r="E26" s="116">
        <v>30.2</v>
      </c>
      <c r="F26" s="116">
        <f>B26+C26+D26+E26</f>
        <v>30.3</v>
      </c>
      <c r="I26" s="37"/>
      <c r="J26" s="37"/>
      <c r="K26" s="40"/>
      <c r="L26" s="40"/>
      <c r="M26" s="40"/>
      <c r="N26" s="40"/>
      <c r="O26" s="37"/>
      <c r="P26" s="37"/>
      <c r="Q26" s="37"/>
      <c r="R26" s="37"/>
      <c r="S26" s="37"/>
    </row>
    <row r="27" spans="1:19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v>0</v>
      </c>
      <c r="E27" s="42">
        <v>0</v>
      </c>
      <c r="F27" s="43">
        <f>AVERAGE(F25:F26)</f>
        <v>20.399999999999999</v>
      </c>
      <c r="I27" s="37"/>
      <c r="J27" s="37"/>
      <c r="K27" s="40"/>
      <c r="L27" s="40"/>
      <c r="M27" s="40"/>
      <c r="N27" s="40"/>
      <c r="O27" s="37"/>
      <c r="P27" s="37"/>
      <c r="Q27" s="37"/>
      <c r="R27" s="37"/>
      <c r="S27" s="37"/>
    </row>
    <row r="28" spans="1:19" x14ac:dyDescent="0.2">
      <c r="A28" s="115" t="s">
        <v>25</v>
      </c>
      <c r="B28" s="116">
        <v>0</v>
      </c>
      <c r="C28" s="116">
        <v>0</v>
      </c>
      <c r="D28" s="116">
        <v>0.9</v>
      </c>
      <c r="E28" s="116">
        <v>18</v>
      </c>
      <c r="F28" s="116">
        <f>B28+C28+D28+E28</f>
        <v>18.899999999999999</v>
      </c>
      <c r="I28" s="37"/>
      <c r="J28" s="37"/>
      <c r="K28" s="40"/>
      <c r="L28" s="40"/>
      <c r="M28" s="40"/>
      <c r="N28" s="40"/>
      <c r="O28" s="37"/>
      <c r="P28" s="37"/>
      <c r="Q28" s="37"/>
      <c r="R28" s="37"/>
      <c r="S28" s="37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0.2</v>
      </c>
      <c r="F29" s="12">
        <f>B29+C29+D29+E29</f>
        <v>0.2</v>
      </c>
      <c r="I29" s="37"/>
      <c r="J29" s="37"/>
      <c r="K29" s="40"/>
      <c r="L29" s="40"/>
      <c r="M29" s="40"/>
      <c r="N29" s="40"/>
      <c r="O29" s="37"/>
      <c r="P29" s="37"/>
      <c r="Q29" s="37"/>
      <c r="R29" s="37"/>
      <c r="S29" s="37"/>
    </row>
    <row r="30" spans="1:19" x14ac:dyDescent="0.2">
      <c r="A30" s="115" t="s">
        <v>27</v>
      </c>
      <c r="B30" s="116">
        <v>0</v>
      </c>
      <c r="C30" s="116">
        <v>0</v>
      </c>
      <c r="D30" s="116">
        <v>0.6</v>
      </c>
      <c r="E30" s="116">
        <v>28.5</v>
      </c>
      <c r="F30" s="116">
        <f>B30+C30+D30+E30</f>
        <v>29.1</v>
      </c>
      <c r="I30" s="37"/>
      <c r="J30" s="37"/>
      <c r="K30" s="40"/>
      <c r="L30" s="40"/>
      <c r="M30" s="40"/>
      <c r="N30" s="40"/>
      <c r="O30" s="37"/>
      <c r="P30" s="37"/>
      <c r="Q30" s="37"/>
      <c r="R30" s="37"/>
      <c r="S30" s="37"/>
    </row>
    <row r="31" spans="1:19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v>0</v>
      </c>
      <c r="E31" s="42">
        <v>0</v>
      </c>
      <c r="F31" s="43">
        <f>AVERAGE(F28:F30)</f>
        <v>16.066666666666666</v>
      </c>
      <c r="I31" s="37"/>
      <c r="J31" s="37"/>
      <c r="K31" s="40"/>
      <c r="L31" s="40"/>
      <c r="M31" s="40"/>
      <c r="N31" s="40"/>
      <c r="O31" s="37"/>
      <c r="P31" s="37"/>
      <c r="Q31" s="37"/>
      <c r="R31" s="37"/>
      <c r="S31" s="37"/>
    </row>
    <row r="32" spans="1:19" x14ac:dyDescent="0.2">
      <c r="A32" s="115" t="s">
        <v>45</v>
      </c>
      <c r="B32" s="116">
        <v>0</v>
      </c>
      <c r="C32" s="116">
        <v>0</v>
      </c>
      <c r="D32" s="116">
        <v>14.8</v>
      </c>
      <c r="E32" s="116">
        <v>20.2</v>
      </c>
      <c r="F32" s="116">
        <f t="shared" ref="F32:F40" si="2">B32+C32+D32+E32</f>
        <v>35</v>
      </c>
      <c r="I32" s="37"/>
      <c r="J32" s="37"/>
      <c r="K32" s="40"/>
      <c r="L32" s="40"/>
      <c r="M32" s="40"/>
      <c r="N32" s="40"/>
      <c r="O32" s="37"/>
      <c r="P32" s="37"/>
      <c r="Q32" s="37"/>
      <c r="R32" s="37"/>
      <c r="S32" s="37"/>
    </row>
    <row r="33" spans="1:19" x14ac:dyDescent="0.2">
      <c r="A33" s="115" t="s">
        <v>29</v>
      </c>
      <c r="B33" s="116">
        <v>0</v>
      </c>
      <c r="C33" s="116">
        <v>0</v>
      </c>
      <c r="D33" s="116">
        <v>8.6</v>
      </c>
      <c r="E33" s="116">
        <v>22.2</v>
      </c>
      <c r="F33" s="116">
        <f t="shared" si="2"/>
        <v>30.799999999999997</v>
      </c>
      <c r="I33" s="37"/>
      <c r="J33" s="37"/>
      <c r="K33" s="40"/>
      <c r="L33" s="40"/>
      <c r="M33" s="40"/>
      <c r="N33" s="40"/>
      <c r="O33" s="44"/>
      <c r="P33" s="44"/>
      <c r="Q33" s="44"/>
      <c r="R33" s="44"/>
      <c r="S33" s="37"/>
    </row>
    <row r="34" spans="1:19" x14ac:dyDescent="0.2">
      <c r="A34" s="115" t="s">
        <v>30</v>
      </c>
      <c r="B34" s="116">
        <v>0</v>
      </c>
      <c r="C34" s="116">
        <v>0</v>
      </c>
      <c r="D34" s="116">
        <v>22.9</v>
      </c>
      <c r="E34" s="116">
        <v>24.6</v>
      </c>
      <c r="F34" s="116">
        <f t="shared" si="2"/>
        <v>47.5</v>
      </c>
      <c r="I34" s="37"/>
      <c r="J34" s="37"/>
      <c r="K34" s="40"/>
      <c r="L34" s="40"/>
      <c r="M34" s="40"/>
      <c r="N34" s="40"/>
      <c r="O34" s="37"/>
      <c r="P34" s="37"/>
      <c r="Q34" s="37"/>
      <c r="R34" s="37"/>
      <c r="S34" s="37"/>
    </row>
    <row r="35" spans="1:19" x14ac:dyDescent="0.2">
      <c r="A35" s="115" t="s">
        <v>31</v>
      </c>
      <c r="B35" s="116">
        <v>0</v>
      </c>
      <c r="C35" s="116">
        <v>0</v>
      </c>
      <c r="D35" s="116">
        <v>2</v>
      </c>
      <c r="E35" s="116">
        <v>36.200000000000003</v>
      </c>
      <c r="F35" s="116">
        <f t="shared" si="2"/>
        <v>38.200000000000003</v>
      </c>
    </row>
    <row r="36" spans="1:19" x14ac:dyDescent="0.2">
      <c r="A36" s="115" t="s">
        <v>46</v>
      </c>
      <c r="B36" s="116">
        <v>0</v>
      </c>
      <c r="C36" s="116">
        <v>0</v>
      </c>
      <c r="D36" s="116">
        <v>11.3</v>
      </c>
      <c r="E36" s="116">
        <v>26.7</v>
      </c>
      <c r="F36" s="116">
        <f t="shared" si="2"/>
        <v>38</v>
      </c>
    </row>
    <row r="37" spans="1:19" x14ac:dyDescent="0.2">
      <c r="A37" s="115" t="s">
        <v>32</v>
      </c>
      <c r="B37" s="116">
        <v>0</v>
      </c>
      <c r="C37" s="116">
        <v>0</v>
      </c>
      <c r="D37" s="116">
        <v>10.8</v>
      </c>
      <c r="E37" s="116">
        <v>14.2</v>
      </c>
      <c r="F37" s="116">
        <f t="shared" si="2"/>
        <v>25</v>
      </c>
    </row>
    <row r="38" spans="1:19" x14ac:dyDescent="0.2">
      <c r="A38" s="115" t="s">
        <v>33</v>
      </c>
      <c r="B38" s="116">
        <v>0</v>
      </c>
      <c r="C38" s="116">
        <v>0</v>
      </c>
      <c r="D38" s="116">
        <v>0.4</v>
      </c>
      <c r="E38" s="116">
        <v>29.4</v>
      </c>
      <c r="F38" s="116">
        <f t="shared" si="2"/>
        <v>29.799999999999997</v>
      </c>
    </row>
    <row r="39" spans="1:19" s="6" customFormat="1" x14ac:dyDescent="0.2">
      <c r="A39" s="115" t="s">
        <v>44</v>
      </c>
      <c r="B39" s="116">
        <v>0</v>
      </c>
      <c r="C39" s="116">
        <v>0</v>
      </c>
      <c r="D39" s="118">
        <v>17.5</v>
      </c>
      <c r="E39" s="116">
        <v>17.399999999999999</v>
      </c>
      <c r="F39" s="116">
        <f t="shared" si="2"/>
        <v>34.9</v>
      </c>
    </row>
    <row r="40" spans="1:19" s="6" customFormat="1" x14ac:dyDescent="0.2">
      <c r="A40" s="115" t="s">
        <v>86</v>
      </c>
      <c r="B40" s="116">
        <v>0</v>
      </c>
      <c r="C40" s="116">
        <v>0</v>
      </c>
      <c r="D40" s="118">
        <v>19.5</v>
      </c>
      <c r="E40" s="116">
        <v>20.3</v>
      </c>
      <c r="F40" s="116">
        <f t="shared" si="2"/>
        <v>39.799999999999997</v>
      </c>
    </row>
    <row r="41" spans="1:19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11.977777777777778</v>
      </c>
      <c r="E41" s="43">
        <f>AVERAGE(E32:E40)</f>
        <v>23.466666666666669</v>
      </c>
      <c r="F41" s="43">
        <f>AVERAGE(F32:F40)</f>
        <v>35.444444444444443</v>
      </c>
    </row>
    <row r="42" spans="1:19" x14ac:dyDescent="0.2">
      <c r="A42" s="45" t="s">
        <v>36</v>
      </c>
      <c r="B42" s="46">
        <f>AVERAGE(B4:B10,B12:B23,B25:B26,B28:B30,B32:B40)</f>
        <v>0</v>
      </c>
      <c r="C42" s="46">
        <f>AVERAGE(C4:C10,C12:C23,C25:C26,C28:C30,C32:C40)</f>
        <v>0</v>
      </c>
      <c r="D42" s="46">
        <f>AVERAGE(D4:D10,D12:D23,D25:D26,D28:D30,D32:D40)</f>
        <v>4.751515151515151</v>
      </c>
      <c r="E42" s="46">
        <f>AVERAGE(E4:E10,E12:E23,E25:E26,E28:E30,E32:E40)</f>
        <v>17.52424242424242</v>
      </c>
      <c r="F42" s="46">
        <f>AVERAGE(F4:F10,F12:F23,F25:F26,F28:F30,F32:F40)</f>
        <v>22.275757575757574</v>
      </c>
    </row>
  </sheetData>
  <protectedRanges>
    <protectedRange sqref="C28:C30 B37:B39 C32:C40 B29:B30 B32:B33 B35 B25:C26 B4:E10 B12:C23" name="Intervalo1_1" securityDescriptor="O:WDG:WDD:(A;;CC;;;WD)"/>
    <protectedRange sqref="D32:D40 D12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L43" sqref="L4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8" t="s">
        <v>116</v>
      </c>
      <c r="B1" s="128"/>
      <c r="C1" s="128"/>
      <c r="D1" s="128"/>
      <c r="E1" s="128"/>
      <c r="F1" s="128"/>
      <c r="H1" s="51"/>
      <c r="L1" s="51"/>
      <c r="M1" s="51"/>
      <c r="N1" s="51"/>
      <c r="O1" s="51"/>
      <c r="P1" s="51"/>
      <c r="Q1" s="51"/>
      <c r="R1" s="51"/>
      <c r="S1" s="51"/>
    </row>
    <row r="2" spans="1:19" x14ac:dyDescent="0.2">
      <c r="A2" s="48"/>
      <c r="B2" s="6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  <c r="S3" s="37"/>
    </row>
    <row r="4" spans="1:19" x14ac:dyDescent="0.2">
      <c r="A4" s="16" t="s">
        <v>2</v>
      </c>
      <c r="B4" s="12">
        <v>2.4</v>
      </c>
      <c r="C4" s="12">
        <v>0</v>
      </c>
      <c r="D4" s="12">
        <v>3.6</v>
      </c>
      <c r="E4" s="12">
        <v>3.4</v>
      </c>
      <c r="F4" s="12">
        <f t="shared" ref="F4:F10" si="0">B4+C4+D4+E4</f>
        <v>9.4</v>
      </c>
      <c r="G4" s="36"/>
      <c r="I4" s="37"/>
      <c r="J4" s="44"/>
      <c r="K4" s="40"/>
      <c r="L4" s="40"/>
      <c r="M4" s="40"/>
      <c r="N4" s="40"/>
      <c r="O4" s="37"/>
      <c r="P4" s="37"/>
      <c r="Q4" s="37"/>
      <c r="R4" s="37"/>
      <c r="S4" s="37"/>
    </row>
    <row r="5" spans="1:19" x14ac:dyDescent="0.2">
      <c r="A5" s="16" t="s">
        <v>3</v>
      </c>
      <c r="B5" s="12">
        <v>2.2999999999999998</v>
      </c>
      <c r="C5" s="12">
        <v>0</v>
      </c>
      <c r="D5" s="12">
        <v>7.5</v>
      </c>
      <c r="E5" s="12">
        <v>4.8</v>
      </c>
      <c r="F5" s="12">
        <f t="shared" si="0"/>
        <v>14.600000000000001</v>
      </c>
      <c r="G5" s="36"/>
      <c r="I5" s="37"/>
      <c r="J5" s="37"/>
      <c r="K5" s="40"/>
      <c r="L5" s="40"/>
      <c r="M5" s="40"/>
      <c r="N5" s="40"/>
      <c r="O5" s="37"/>
      <c r="P5" s="37"/>
      <c r="Q5" s="37"/>
      <c r="R5" s="37"/>
      <c r="S5" s="37"/>
    </row>
    <row r="6" spans="1:19" s="1" customFormat="1" x14ac:dyDescent="0.2">
      <c r="A6" s="16" t="s">
        <v>4</v>
      </c>
      <c r="B6" s="12">
        <v>2</v>
      </c>
      <c r="C6" s="12">
        <v>0</v>
      </c>
      <c r="D6" s="12">
        <v>6.2</v>
      </c>
      <c r="E6" s="12">
        <v>21.8</v>
      </c>
      <c r="F6" s="12">
        <f t="shared" si="0"/>
        <v>30</v>
      </c>
      <c r="G6" s="59"/>
      <c r="I6" s="29"/>
      <c r="J6" s="29"/>
      <c r="K6" s="40"/>
      <c r="L6" s="40"/>
      <c r="M6" s="40"/>
      <c r="N6" s="40"/>
      <c r="O6" s="29"/>
      <c r="P6" s="29"/>
      <c r="Q6" s="29"/>
      <c r="R6" s="29"/>
      <c r="S6" s="29"/>
    </row>
    <row r="7" spans="1:19" x14ac:dyDescent="0.2">
      <c r="A7" s="16" t="s">
        <v>5</v>
      </c>
      <c r="B7" s="12">
        <v>2.4</v>
      </c>
      <c r="C7" s="12">
        <v>0</v>
      </c>
      <c r="D7" s="12">
        <v>6</v>
      </c>
      <c r="E7" s="12">
        <v>6.8</v>
      </c>
      <c r="F7" s="12">
        <f t="shared" si="0"/>
        <v>15.2</v>
      </c>
      <c r="I7" s="37"/>
      <c r="J7" s="37"/>
      <c r="K7" s="40"/>
      <c r="L7" s="40"/>
      <c r="M7" s="40"/>
      <c r="N7" s="40"/>
      <c r="O7" s="37"/>
      <c r="P7" s="37"/>
      <c r="Q7" s="37"/>
      <c r="R7" s="37"/>
      <c r="S7" s="37"/>
    </row>
    <row r="8" spans="1:19" x14ac:dyDescent="0.2">
      <c r="A8" s="16" t="s">
        <v>6</v>
      </c>
      <c r="B8" s="12">
        <v>2.2000000000000002</v>
      </c>
      <c r="C8" s="12">
        <v>0</v>
      </c>
      <c r="D8" s="12">
        <v>0.8</v>
      </c>
      <c r="E8" s="12">
        <v>11.2</v>
      </c>
      <c r="F8" s="12">
        <f t="shared" si="0"/>
        <v>14.2</v>
      </c>
      <c r="I8" s="37"/>
      <c r="J8" s="37"/>
      <c r="K8" s="61"/>
      <c r="L8" s="40"/>
      <c r="M8" s="40"/>
      <c r="N8" s="40"/>
      <c r="O8" s="37"/>
      <c r="P8" s="37"/>
      <c r="Q8" s="37"/>
      <c r="R8" s="37"/>
      <c r="S8" s="37"/>
    </row>
    <row r="9" spans="1:19" x14ac:dyDescent="0.2">
      <c r="A9" s="16" t="s">
        <v>7</v>
      </c>
      <c r="B9" s="12">
        <v>3</v>
      </c>
      <c r="C9" s="12">
        <v>0</v>
      </c>
      <c r="D9" s="12">
        <v>0.4</v>
      </c>
      <c r="E9" s="12">
        <v>0</v>
      </c>
      <c r="F9" s="12">
        <f t="shared" si="0"/>
        <v>3.4</v>
      </c>
      <c r="I9" s="37"/>
      <c r="J9" s="37"/>
      <c r="K9" s="40"/>
      <c r="L9" s="40"/>
      <c r="M9" s="40"/>
      <c r="N9" s="40"/>
      <c r="O9" s="37"/>
      <c r="P9" s="37"/>
      <c r="Q9" s="37"/>
      <c r="R9" s="37"/>
      <c r="S9" s="37"/>
    </row>
    <row r="10" spans="1:19" x14ac:dyDescent="0.2">
      <c r="A10" s="16" t="s">
        <v>8</v>
      </c>
      <c r="B10" s="12">
        <v>2.1</v>
      </c>
      <c r="C10" s="12">
        <v>0</v>
      </c>
      <c r="D10" s="12">
        <v>12.4</v>
      </c>
      <c r="E10" s="12">
        <v>9.4</v>
      </c>
      <c r="F10" s="12">
        <f t="shared" si="0"/>
        <v>23.9</v>
      </c>
      <c r="I10" s="37"/>
      <c r="J10" s="37"/>
      <c r="K10" s="40"/>
      <c r="L10" s="40"/>
      <c r="M10" s="40"/>
      <c r="N10" s="40"/>
      <c r="O10" s="37"/>
      <c r="P10" s="37"/>
      <c r="Q10" s="37"/>
      <c r="R10" s="37"/>
      <c r="S10" s="37"/>
    </row>
    <row r="11" spans="1:19" x14ac:dyDescent="0.2">
      <c r="A11" s="41" t="s">
        <v>9</v>
      </c>
      <c r="B11" s="42">
        <f>AVERAGE(B4:B10)</f>
        <v>2.342857142857143</v>
      </c>
      <c r="C11" s="42">
        <f>AVERAGE(C4:C10)</f>
        <v>0</v>
      </c>
      <c r="D11" s="42">
        <f>AVERAGE(D4:D10)</f>
        <v>5.2714285714285714</v>
      </c>
      <c r="E11" s="42">
        <f>AVERAGE(E4:E10)</f>
        <v>8.1999999999999993</v>
      </c>
      <c r="F11" s="42">
        <f>AVERAGE(F4:F10)</f>
        <v>15.814285714285717</v>
      </c>
      <c r="G11" s="60"/>
      <c r="I11" s="37"/>
      <c r="J11" s="37"/>
      <c r="K11" s="40"/>
      <c r="L11" s="40"/>
      <c r="M11" s="40"/>
      <c r="N11" s="40"/>
      <c r="O11" s="37"/>
      <c r="P11" s="37"/>
      <c r="Q11" s="37"/>
      <c r="R11" s="37"/>
      <c r="S11" s="37"/>
    </row>
    <row r="12" spans="1:19" x14ac:dyDescent="0.2">
      <c r="A12" s="16" t="s">
        <v>10</v>
      </c>
      <c r="B12" s="12">
        <v>5</v>
      </c>
      <c r="C12" s="12">
        <v>0</v>
      </c>
      <c r="D12" s="12">
        <v>12</v>
      </c>
      <c r="E12" s="12">
        <v>25</v>
      </c>
      <c r="F12" s="12">
        <f t="shared" ref="F12:F21" si="1">B12+C12+D12+E12</f>
        <v>42</v>
      </c>
      <c r="G12" s="36"/>
      <c r="I12" s="37"/>
      <c r="J12" s="37"/>
      <c r="K12" s="40"/>
      <c r="L12" s="40"/>
      <c r="M12" s="40"/>
      <c r="N12" s="40"/>
      <c r="O12" s="37"/>
      <c r="P12" s="37"/>
      <c r="Q12" s="37"/>
      <c r="R12" s="37"/>
      <c r="S12" s="37"/>
    </row>
    <row r="13" spans="1:19" x14ac:dyDescent="0.2">
      <c r="A13" s="16" t="s">
        <v>11</v>
      </c>
      <c r="B13" s="12">
        <v>3.8</v>
      </c>
      <c r="C13" s="12">
        <v>0</v>
      </c>
      <c r="D13" s="12">
        <v>4.3</v>
      </c>
      <c r="E13" s="12">
        <v>15</v>
      </c>
      <c r="F13" s="12">
        <f t="shared" si="1"/>
        <v>23.1</v>
      </c>
      <c r="G13" s="36"/>
      <c r="I13" s="37"/>
      <c r="J13" s="37"/>
      <c r="K13" s="40"/>
      <c r="L13" s="40"/>
      <c r="M13" s="40"/>
      <c r="N13" s="40"/>
      <c r="O13" s="37"/>
      <c r="P13" s="37"/>
      <c r="Q13" s="37"/>
      <c r="R13" s="37"/>
      <c r="S13" s="37"/>
    </row>
    <row r="14" spans="1:19" x14ac:dyDescent="0.2">
      <c r="A14" s="16" t="s">
        <v>12</v>
      </c>
      <c r="B14" s="12">
        <v>3.4</v>
      </c>
      <c r="C14" s="12">
        <v>0</v>
      </c>
      <c r="D14" s="12">
        <v>11.8</v>
      </c>
      <c r="E14" s="12">
        <v>4.8</v>
      </c>
      <c r="F14" s="12">
        <f t="shared" si="1"/>
        <v>20</v>
      </c>
      <c r="G14" s="36"/>
      <c r="I14" s="37"/>
      <c r="J14" s="37"/>
      <c r="K14" s="40"/>
      <c r="L14" s="40"/>
      <c r="M14" s="40"/>
      <c r="N14" s="40"/>
      <c r="O14" s="37"/>
      <c r="P14" s="37"/>
      <c r="Q14" s="37"/>
      <c r="R14" s="37"/>
      <c r="S14" s="37"/>
    </row>
    <row r="15" spans="1:19" x14ac:dyDescent="0.2">
      <c r="A15" s="16" t="s">
        <v>13</v>
      </c>
      <c r="B15" s="12">
        <v>3</v>
      </c>
      <c r="C15" s="12">
        <v>0</v>
      </c>
      <c r="D15" s="12">
        <v>6</v>
      </c>
      <c r="E15" s="12">
        <v>16.3</v>
      </c>
      <c r="F15" s="12">
        <f t="shared" si="1"/>
        <v>25.3</v>
      </c>
      <c r="G15" s="36"/>
      <c r="I15" s="37"/>
      <c r="J15" s="37"/>
      <c r="K15" s="40"/>
      <c r="L15" s="40"/>
      <c r="M15" s="40"/>
      <c r="N15" s="40"/>
      <c r="O15" s="37"/>
      <c r="P15" s="37"/>
      <c r="Q15" s="37"/>
      <c r="R15" s="37"/>
      <c r="S15" s="37"/>
    </row>
    <row r="16" spans="1:19" x14ac:dyDescent="0.2">
      <c r="A16" s="16" t="s">
        <v>14</v>
      </c>
      <c r="B16" s="12">
        <v>4</v>
      </c>
      <c r="C16" s="12">
        <v>0</v>
      </c>
      <c r="D16" s="12">
        <v>10.5</v>
      </c>
      <c r="E16" s="12">
        <v>0</v>
      </c>
      <c r="F16" s="12">
        <f t="shared" si="1"/>
        <v>14.5</v>
      </c>
      <c r="G16" s="36"/>
      <c r="I16" s="37"/>
      <c r="J16" s="66"/>
      <c r="K16" s="40"/>
      <c r="L16" s="40"/>
      <c r="M16" s="40"/>
      <c r="N16" s="40"/>
      <c r="O16" s="37"/>
      <c r="P16" s="37"/>
      <c r="Q16" s="37"/>
      <c r="R16" s="37"/>
      <c r="S16" s="37"/>
    </row>
    <row r="17" spans="1:19" x14ac:dyDescent="0.2">
      <c r="A17" s="16" t="s">
        <v>15</v>
      </c>
      <c r="B17" s="12">
        <v>2.2000000000000002</v>
      </c>
      <c r="C17" s="12">
        <v>0</v>
      </c>
      <c r="D17" s="12">
        <v>18.399999999999999</v>
      </c>
      <c r="E17" s="12">
        <v>26</v>
      </c>
      <c r="F17" s="12">
        <f t="shared" si="1"/>
        <v>46.599999999999994</v>
      </c>
      <c r="G17" s="36"/>
      <c r="I17" s="37"/>
      <c r="J17" s="37"/>
      <c r="K17" s="40"/>
      <c r="L17" s="40"/>
      <c r="M17" s="40"/>
      <c r="N17" s="40"/>
      <c r="O17" s="37"/>
      <c r="P17" s="37"/>
      <c r="Q17" s="37"/>
      <c r="R17" s="37"/>
      <c r="S17" s="37"/>
    </row>
    <row r="18" spans="1:19" x14ac:dyDescent="0.2">
      <c r="A18" s="16" t="s">
        <v>16</v>
      </c>
      <c r="B18" s="12">
        <v>3.6</v>
      </c>
      <c r="C18" s="12">
        <v>0</v>
      </c>
      <c r="D18" s="12">
        <v>0.2</v>
      </c>
      <c r="E18" s="12">
        <v>0.2</v>
      </c>
      <c r="F18" s="12">
        <f t="shared" si="1"/>
        <v>4</v>
      </c>
      <c r="G18" s="36"/>
      <c r="I18" s="37"/>
      <c r="J18" s="37"/>
      <c r="K18" s="40"/>
      <c r="L18" s="40"/>
      <c r="M18" s="40"/>
      <c r="N18" s="40"/>
      <c r="O18" s="37"/>
      <c r="P18" s="37"/>
      <c r="Q18" s="37"/>
      <c r="R18" s="37"/>
      <c r="S18" s="37"/>
    </row>
    <row r="19" spans="1:19" x14ac:dyDescent="0.2">
      <c r="A19" s="16" t="s">
        <v>17</v>
      </c>
      <c r="B19" s="12">
        <v>4.2</v>
      </c>
      <c r="C19" s="12">
        <v>0</v>
      </c>
      <c r="D19" s="12">
        <v>7.2</v>
      </c>
      <c r="E19" s="12">
        <v>28</v>
      </c>
      <c r="F19" s="12">
        <f t="shared" si="1"/>
        <v>39.4</v>
      </c>
      <c r="G19" s="36"/>
      <c r="I19" s="37"/>
      <c r="J19" s="37"/>
      <c r="K19" s="40"/>
      <c r="L19" s="40"/>
      <c r="M19" s="40"/>
      <c r="N19" s="40"/>
      <c r="O19" s="37"/>
      <c r="P19" s="37"/>
      <c r="Q19" s="37"/>
      <c r="R19" s="37"/>
      <c r="S19" s="37"/>
    </row>
    <row r="20" spans="1:19" x14ac:dyDescent="0.2">
      <c r="A20" s="16" t="s">
        <v>18</v>
      </c>
      <c r="B20" s="12">
        <v>3</v>
      </c>
      <c r="C20" s="12">
        <v>0</v>
      </c>
      <c r="D20" s="12">
        <v>18.8</v>
      </c>
      <c r="E20" s="12">
        <v>4.4000000000000004</v>
      </c>
      <c r="F20" s="12">
        <f t="shared" si="1"/>
        <v>26.200000000000003</v>
      </c>
      <c r="G20" s="36"/>
      <c r="I20" s="37"/>
      <c r="J20" s="37"/>
      <c r="K20" s="40"/>
      <c r="L20" s="40"/>
      <c r="M20" s="40"/>
      <c r="N20" s="40"/>
      <c r="O20" s="37"/>
      <c r="P20" s="37"/>
      <c r="Q20" s="37"/>
      <c r="R20" s="37"/>
      <c r="S20" s="37"/>
    </row>
    <row r="21" spans="1:19" x14ac:dyDescent="0.2">
      <c r="A21" s="20" t="s">
        <v>19</v>
      </c>
      <c r="B21" s="12">
        <v>2.9</v>
      </c>
      <c r="C21" s="12">
        <v>0</v>
      </c>
      <c r="D21" s="12">
        <v>14</v>
      </c>
      <c r="E21" s="12">
        <v>4</v>
      </c>
      <c r="F21" s="12">
        <f t="shared" si="1"/>
        <v>20.9</v>
      </c>
      <c r="G21" s="36"/>
      <c r="I21" s="37"/>
      <c r="J21" s="37"/>
      <c r="K21" s="40"/>
      <c r="L21" s="40"/>
      <c r="M21" s="40"/>
      <c r="N21" s="40"/>
      <c r="O21" s="37"/>
      <c r="P21" s="37"/>
      <c r="Q21" s="37"/>
      <c r="R21" s="37"/>
      <c r="S21" s="37"/>
    </row>
    <row r="22" spans="1:19" x14ac:dyDescent="0.2">
      <c r="A22" s="20" t="s">
        <v>20</v>
      </c>
      <c r="B22" s="12">
        <v>3.5</v>
      </c>
      <c r="C22" s="12">
        <v>0</v>
      </c>
      <c r="D22" s="12">
        <v>7.8</v>
      </c>
      <c r="E22" s="12">
        <v>14.2</v>
      </c>
      <c r="F22" s="12">
        <f>B22+C22+D22+E22</f>
        <v>25.5</v>
      </c>
      <c r="I22" s="37"/>
      <c r="J22" s="37"/>
      <c r="K22" s="40"/>
      <c r="L22" s="40"/>
      <c r="M22" s="40"/>
      <c r="N22" s="40"/>
      <c r="O22" s="37"/>
      <c r="P22" s="37"/>
      <c r="Q22" s="37"/>
      <c r="R22" s="37"/>
      <c r="S22" s="37"/>
    </row>
    <row r="23" spans="1:19" x14ac:dyDescent="0.2">
      <c r="A23" s="20" t="s">
        <v>93</v>
      </c>
      <c r="B23" s="12">
        <v>3.6</v>
      </c>
      <c r="C23" s="12">
        <v>0</v>
      </c>
      <c r="D23" s="12">
        <v>21.5</v>
      </c>
      <c r="E23" s="12">
        <v>6</v>
      </c>
      <c r="F23" s="12">
        <f>B23+C23+D23+E23</f>
        <v>31.1</v>
      </c>
      <c r="I23" s="37"/>
      <c r="J23" s="37"/>
      <c r="K23" s="40"/>
      <c r="L23" s="40"/>
      <c r="M23" s="40"/>
      <c r="N23" s="40"/>
      <c r="O23" s="37"/>
      <c r="P23" s="37"/>
      <c r="Q23" s="37"/>
      <c r="R23" s="37"/>
      <c r="S23" s="37"/>
    </row>
    <row r="24" spans="1:19" x14ac:dyDescent="0.2">
      <c r="A24" s="41" t="s">
        <v>21</v>
      </c>
      <c r="B24" s="43">
        <f>AVERAGE(B12:B23)</f>
        <v>3.5166666666666671</v>
      </c>
      <c r="C24" s="43">
        <f>AVERAGE(C12:C23)</f>
        <v>0</v>
      </c>
      <c r="D24" s="43">
        <f>AVERAGE(D12:D23)</f>
        <v>11.041666666666666</v>
      </c>
      <c r="E24" s="43">
        <f>AVERAGE(E12:E23)</f>
        <v>11.991666666666667</v>
      </c>
      <c r="F24" s="43">
        <f>AVERAGE(F12:F23)</f>
        <v>26.55</v>
      </c>
      <c r="I24" s="37"/>
      <c r="J24" s="37"/>
      <c r="K24" s="40"/>
      <c r="L24" s="40"/>
      <c r="M24" s="40"/>
      <c r="N24" s="40"/>
      <c r="O24" s="37"/>
      <c r="P24" s="37"/>
      <c r="Q24" s="37"/>
      <c r="R24" s="37"/>
      <c r="S24" s="37"/>
    </row>
    <row r="25" spans="1:19" x14ac:dyDescent="0.2">
      <c r="A25" s="16" t="s">
        <v>22</v>
      </c>
      <c r="B25" s="12">
        <v>2.7</v>
      </c>
      <c r="C25" s="12">
        <v>0</v>
      </c>
      <c r="D25" s="12">
        <v>32.5</v>
      </c>
      <c r="E25" s="12">
        <v>6.8</v>
      </c>
      <c r="F25" s="12">
        <f>B25+C25+D25+E25</f>
        <v>42</v>
      </c>
      <c r="G25" s="36"/>
      <c r="I25" s="37"/>
      <c r="J25" s="37"/>
      <c r="K25" s="40"/>
      <c r="L25" s="40"/>
      <c r="M25" s="40"/>
      <c r="N25" s="40"/>
      <c r="O25" s="37"/>
      <c r="P25" s="37"/>
      <c r="Q25" s="37"/>
      <c r="R25" s="37"/>
      <c r="S25" s="37"/>
    </row>
    <row r="26" spans="1:19" x14ac:dyDescent="0.2">
      <c r="A26" s="16" t="s">
        <v>23</v>
      </c>
      <c r="B26" s="12">
        <v>2.4</v>
      </c>
      <c r="C26" s="12">
        <v>0</v>
      </c>
      <c r="D26" s="12">
        <v>25.4</v>
      </c>
      <c r="E26" s="12">
        <v>12</v>
      </c>
      <c r="F26" s="12">
        <f>B26+C26+D26+E26</f>
        <v>39.799999999999997</v>
      </c>
      <c r="I26" s="37"/>
      <c r="J26" s="37"/>
      <c r="K26" s="40"/>
      <c r="L26" s="40"/>
      <c r="M26" s="40"/>
      <c r="N26" s="40"/>
      <c r="O26" s="37"/>
      <c r="P26" s="37"/>
      <c r="Q26" s="37"/>
      <c r="R26" s="37"/>
      <c r="S26" s="37"/>
    </row>
    <row r="27" spans="1:19" x14ac:dyDescent="0.2">
      <c r="A27" s="41" t="s">
        <v>24</v>
      </c>
      <c r="B27" s="42">
        <f>AVERAGE(B25:B26)</f>
        <v>2.5499999999999998</v>
      </c>
      <c r="C27" s="42">
        <v>0</v>
      </c>
      <c r="D27" s="42">
        <f>AVERAGE(D25:D26)</f>
        <v>28.95</v>
      </c>
      <c r="E27" s="42">
        <f>AVERAGE(E25:E26)</f>
        <v>9.4</v>
      </c>
      <c r="F27" s="43">
        <f>AVERAGE(F25:F26)</f>
        <v>40.9</v>
      </c>
      <c r="I27" s="37"/>
      <c r="J27" s="37"/>
      <c r="K27" s="40"/>
      <c r="L27" s="40"/>
      <c r="M27" s="40"/>
      <c r="N27" s="40"/>
      <c r="O27" s="37"/>
      <c r="P27" s="37"/>
      <c r="Q27" s="37"/>
      <c r="R27" s="37"/>
      <c r="S27" s="37"/>
    </row>
    <row r="28" spans="1:19" x14ac:dyDescent="0.2">
      <c r="A28" s="16" t="s">
        <v>25</v>
      </c>
      <c r="B28" s="12">
        <v>10.199999999999999</v>
      </c>
      <c r="C28" s="12">
        <v>0</v>
      </c>
      <c r="D28" s="12">
        <v>59.8</v>
      </c>
      <c r="E28" s="12">
        <v>1.1000000000000001</v>
      </c>
      <c r="F28" s="12">
        <f>B28+C28+D28+E28</f>
        <v>71.099999999999994</v>
      </c>
      <c r="G28" s="36"/>
      <c r="I28" s="37"/>
      <c r="J28" s="37"/>
      <c r="K28" s="40"/>
      <c r="L28" s="40"/>
      <c r="M28" s="40"/>
      <c r="N28" s="40"/>
      <c r="O28" s="37"/>
      <c r="P28" s="37"/>
      <c r="Q28" s="37"/>
      <c r="R28" s="37"/>
      <c r="S28" s="37"/>
    </row>
    <row r="29" spans="1:19" x14ac:dyDescent="0.2">
      <c r="A29" s="16" t="s">
        <v>26</v>
      </c>
      <c r="B29" s="12">
        <v>2.8</v>
      </c>
      <c r="C29" s="12">
        <v>0</v>
      </c>
      <c r="D29" s="12">
        <v>11.8</v>
      </c>
      <c r="E29" s="12">
        <v>12.4</v>
      </c>
      <c r="F29" s="12">
        <f>B29+C29+D29+E29</f>
        <v>27</v>
      </c>
      <c r="G29" s="36"/>
      <c r="I29" s="37"/>
      <c r="J29" s="37"/>
      <c r="K29" s="40"/>
      <c r="L29" s="40"/>
      <c r="M29" s="40"/>
      <c r="N29" s="40"/>
      <c r="O29" s="37"/>
      <c r="P29" s="37"/>
      <c r="Q29" s="37"/>
      <c r="R29" s="37"/>
      <c r="S29" s="37"/>
    </row>
    <row r="30" spans="1:19" x14ac:dyDescent="0.2">
      <c r="A30" s="16" t="s">
        <v>27</v>
      </c>
      <c r="B30" s="12">
        <v>4.5</v>
      </c>
      <c r="C30" s="12">
        <v>0</v>
      </c>
      <c r="D30" s="12">
        <v>61.8</v>
      </c>
      <c r="E30" s="12">
        <v>0.7</v>
      </c>
      <c r="F30" s="12">
        <f>B30+C30+D30+E30</f>
        <v>67</v>
      </c>
      <c r="G30" s="36"/>
      <c r="I30" s="37"/>
      <c r="J30" s="37"/>
      <c r="K30" s="40"/>
      <c r="L30" s="40"/>
      <c r="M30" s="40"/>
      <c r="N30" s="40"/>
      <c r="O30" s="37"/>
      <c r="P30" s="37"/>
      <c r="Q30" s="37"/>
      <c r="R30" s="37"/>
      <c r="S30" s="37"/>
    </row>
    <row r="31" spans="1:19" x14ac:dyDescent="0.2">
      <c r="A31" s="41" t="s">
        <v>28</v>
      </c>
      <c r="B31" s="42">
        <f>AVERAGE(B28:B30)</f>
        <v>5.833333333333333</v>
      </c>
      <c r="C31" s="42">
        <f>AVERAGE(C28:C30)</f>
        <v>0</v>
      </c>
      <c r="D31" s="42">
        <f>AVERAGE(D28:D30)</f>
        <v>44.466666666666661</v>
      </c>
      <c r="E31" s="42">
        <f>AVERAGE(E28:E30)</f>
        <v>4.7333333333333334</v>
      </c>
      <c r="F31" s="43">
        <f>AVERAGE(F28:F30)</f>
        <v>55.033333333333331</v>
      </c>
      <c r="I31" s="37"/>
      <c r="J31" s="37"/>
      <c r="K31" s="40"/>
      <c r="L31" s="40"/>
      <c r="M31" s="40"/>
      <c r="N31" s="40"/>
      <c r="O31" s="37"/>
      <c r="P31" s="37"/>
      <c r="Q31" s="37"/>
      <c r="R31" s="37"/>
      <c r="S31" s="37"/>
    </row>
    <row r="32" spans="1:19" x14ac:dyDescent="0.2">
      <c r="A32" s="16" t="s">
        <v>45</v>
      </c>
      <c r="B32" s="12">
        <v>5.2</v>
      </c>
      <c r="C32" s="12">
        <v>0</v>
      </c>
      <c r="D32" s="12">
        <v>43.6</v>
      </c>
      <c r="E32" s="12">
        <v>4.8</v>
      </c>
      <c r="F32" s="12">
        <f t="shared" ref="F32:F40" si="2">B32+C32+D32+E32</f>
        <v>53.6</v>
      </c>
      <c r="G32" s="36"/>
      <c r="I32" s="37"/>
      <c r="J32" s="37"/>
      <c r="K32" s="40"/>
      <c r="L32" s="40"/>
      <c r="M32" s="40"/>
      <c r="N32" s="40"/>
      <c r="O32" s="37"/>
      <c r="P32" s="37"/>
      <c r="Q32" s="37"/>
      <c r="R32" s="37"/>
      <c r="S32" s="37"/>
    </row>
    <row r="33" spans="1:19" x14ac:dyDescent="0.2">
      <c r="A33" s="16" t="s">
        <v>29</v>
      </c>
      <c r="B33" s="12">
        <v>5.4</v>
      </c>
      <c r="C33" s="12">
        <v>0</v>
      </c>
      <c r="D33" s="12">
        <v>51.2</v>
      </c>
      <c r="E33" s="12">
        <v>20</v>
      </c>
      <c r="F33" s="12">
        <f t="shared" si="2"/>
        <v>76.599999999999994</v>
      </c>
      <c r="G33" s="36"/>
      <c r="I33" s="37"/>
      <c r="J33" s="37"/>
      <c r="K33" s="40"/>
      <c r="L33" s="40"/>
      <c r="M33" s="40"/>
      <c r="N33" s="40"/>
      <c r="O33" s="44"/>
      <c r="P33" s="44"/>
      <c r="Q33" s="44"/>
      <c r="R33" s="44"/>
      <c r="S33" s="37"/>
    </row>
    <row r="34" spans="1:19" x14ac:dyDescent="0.2">
      <c r="A34" s="16" t="s">
        <v>30</v>
      </c>
      <c r="B34" s="12">
        <v>5.9</v>
      </c>
      <c r="C34" s="12">
        <v>0</v>
      </c>
      <c r="D34" s="12">
        <v>43</v>
      </c>
      <c r="E34" s="12">
        <v>1.5</v>
      </c>
      <c r="F34" s="12">
        <f t="shared" si="2"/>
        <v>50.4</v>
      </c>
      <c r="G34" s="36"/>
      <c r="I34" s="37"/>
      <c r="J34" s="37"/>
      <c r="K34" s="40"/>
      <c r="L34" s="40"/>
      <c r="M34" s="40"/>
      <c r="N34" s="40"/>
      <c r="O34" s="37"/>
      <c r="P34" s="37"/>
      <c r="Q34" s="37"/>
      <c r="R34" s="37"/>
      <c r="S34" s="37"/>
    </row>
    <row r="35" spans="1:19" x14ac:dyDescent="0.2">
      <c r="A35" s="16" t="s">
        <v>31</v>
      </c>
      <c r="B35" s="12">
        <v>3</v>
      </c>
      <c r="C35" s="12">
        <v>0</v>
      </c>
      <c r="D35" s="12">
        <v>22.6</v>
      </c>
      <c r="E35" s="12">
        <v>8.8000000000000007</v>
      </c>
      <c r="F35" s="12">
        <f t="shared" si="2"/>
        <v>34.400000000000006</v>
      </c>
      <c r="G35" s="36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">
      <c r="A36" s="16" t="s">
        <v>46</v>
      </c>
      <c r="B36" s="12">
        <v>8.3000000000000007</v>
      </c>
      <c r="C36" s="12">
        <v>0</v>
      </c>
      <c r="D36" s="12">
        <v>15</v>
      </c>
      <c r="E36" s="12">
        <v>5.7</v>
      </c>
      <c r="F36" s="12">
        <f t="shared" si="2"/>
        <v>29</v>
      </c>
      <c r="G36" s="36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">
      <c r="A37" s="16" t="s">
        <v>32</v>
      </c>
      <c r="B37" s="12">
        <v>9</v>
      </c>
      <c r="C37" s="12">
        <v>0</v>
      </c>
      <c r="D37" s="12">
        <v>38.4</v>
      </c>
      <c r="E37" s="12">
        <v>18.2</v>
      </c>
      <c r="F37" s="12">
        <f t="shared" si="2"/>
        <v>65.599999999999994</v>
      </c>
      <c r="G37" s="36"/>
    </row>
    <row r="38" spans="1:19" x14ac:dyDescent="0.2">
      <c r="A38" s="16" t="s">
        <v>33</v>
      </c>
      <c r="B38" s="12">
        <v>3.2</v>
      </c>
      <c r="C38" s="12">
        <v>0</v>
      </c>
      <c r="D38" s="12">
        <v>27.8</v>
      </c>
      <c r="E38" s="12">
        <v>7.6</v>
      </c>
      <c r="F38" s="12">
        <f t="shared" si="2"/>
        <v>38.6</v>
      </c>
      <c r="G38" s="36"/>
    </row>
    <row r="39" spans="1:19" s="6" customFormat="1" x14ac:dyDescent="0.2">
      <c r="A39" s="16" t="s">
        <v>44</v>
      </c>
      <c r="B39" s="12">
        <v>4.8</v>
      </c>
      <c r="C39" s="12">
        <v>0</v>
      </c>
      <c r="D39" s="12">
        <v>24.6</v>
      </c>
      <c r="E39" s="12">
        <v>0</v>
      </c>
      <c r="F39" s="12">
        <f t="shared" si="2"/>
        <v>29.400000000000002</v>
      </c>
      <c r="G39" s="58"/>
    </row>
    <row r="40" spans="1:19" s="6" customFormat="1" x14ac:dyDescent="0.2">
      <c r="A40" s="16" t="s">
        <v>86</v>
      </c>
      <c r="B40" s="12">
        <v>8.3000000000000007</v>
      </c>
      <c r="C40" s="12">
        <v>0</v>
      </c>
      <c r="D40" s="12">
        <v>27</v>
      </c>
      <c r="E40" s="12">
        <v>8.3000000000000007</v>
      </c>
      <c r="F40" s="12">
        <f t="shared" si="2"/>
        <v>43.599999999999994</v>
      </c>
      <c r="G40" s="58"/>
    </row>
    <row r="41" spans="1:19" x14ac:dyDescent="0.2">
      <c r="A41" s="41" t="s">
        <v>35</v>
      </c>
      <c r="B41" s="43">
        <f>AVERAGE(B32:B40)</f>
        <v>5.8999999999999995</v>
      </c>
      <c r="C41" s="43">
        <f>AVERAGE(C32:C40)</f>
        <v>0</v>
      </c>
      <c r="D41" s="43">
        <f>AVERAGE(D32:D40)</f>
        <v>32.577777777777783</v>
      </c>
      <c r="E41" s="43">
        <f>AVERAGE(E32:E40)</f>
        <v>8.3222222222222211</v>
      </c>
      <c r="F41" s="43">
        <f>AVERAGE(F32:F40)</f>
        <v>46.800000000000004</v>
      </c>
    </row>
    <row r="42" spans="1:19" x14ac:dyDescent="0.2">
      <c r="A42" s="45" t="s">
        <v>36</v>
      </c>
      <c r="B42" s="46">
        <f>AVERAGE(B4:B10,B12:B23,B25:B26,B28:B30,B32:B40)</f>
        <v>4.0696969696969703</v>
      </c>
      <c r="C42" s="46">
        <f>AVERAGE(C4:C10,C12:C23,C25:C26,C28:C30,C32:C40)</f>
        <v>0</v>
      </c>
      <c r="D42" s="46">
        <f>AVERAGE(D4:D10,D12:D23,D25:D26,D28:D30,D32:D40)</f>
        <v>19.815151515151513</v>
      </c>
      <c r="E42" s="46">
        <f>AVERAGE(E4:E10,E12:E23,E25:E26,E28:E30,E32:E40)</f>
        <v>9.369696969696971</v>
      </c>
      <c r="F42" s="46">
        <f>AVERAGE(F4:F10,F12:F23,F25:F26,F28:F30,F32:F40)</f>
        <v>33.254545454545458</v>
      </c>
    </row>
  </sheetData>
  <protectedRanges>
    <protectedRange sqref="B32:E40 B25:E26 B28:E30 B4:E10 B12:E23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E26" sqref="E2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117</v>
      </c>
      <c r="B1" s="128"/>
      <c r="C1" s="128"/>
      <c r="D1" s="128"/>
      <c r="E1" s="128"/>
      <c r="F1" s="128"/>
    </row>
    <row r="2" spans="1:18" x14ac:dyDescent="0.2">
      <c r="A2" s="48"/>
      <c r="B2" s="6"/>
      <c r="J2" s="37"/>
      <c r="K2" s="37"/>
    </row>
    <row r="3" spans="1:18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</row>
    <row r="4" spans="1:18" x14ac:dyDescent="0.2">
      <c r="A4" s="16" t="s">
        <v>2</v>
      </c>
      <c r="B4" s="12">
        <v>0</v>
      </c>
      <c r="C4" s="12">
        <v>0</v>
      </c>
      <c r="D4" s="12">
        <v>7.4</v>
      </c>
      <c r="E4" s="12">
        <v>0.4</v>
      </c>
      <c r="F4" s="12">
        <f t="shared" ref="F4:F10" si="0">B4+C4+D4+E4</f>
        <v>7.8000000000000007</v>
      </c>
      <c r="I4" s="37"/>
      <c r="J4" s="37"/>
      <c r="K4" s="40"/>
      <c r="L4" s="40"/>
      <c r="M4" s="40"/>
      <c r="N4" s="40"/>
      <c r="O4" s="37"/>
      <c r="P4" s="37"/>
      <c r="Q4" s="37"/>
      <c r="R4" s="37"/>
    </row>
    <row r="5" spans="1:18" x14ac:dyDescent="0.2">
      <c r="A5" s="16" t="s">
        <v>3</v>
      </c>
      <c r="B5" s="12">
        <v>0</v>
      </c>
      <c r="C5" s="12">
        <v>0</v>
      </c>
      <c r="D5" s="12">
        <v>7</v>
      </c>
      <c r="E5" s="12">
        <v>0.5</v>
      </c>
      <c r="F5" s="12">
        <f t="shared" si="0"/>
        <v>7.5</v>
      </c>
      <c r="I5" s="37"/>
      <c r="J5" s="37"/>
      <c r="K5" s="40"/>
      <c r="L5" s="40"/>
      <c r="M5" s="40"/>
      <c r="N5" s="40"/>
      <c r="O5" s="37"/>
      <c r="P5" s="37"/>
      <c r="Q5" s="37"/>
      <c r="R5" s="37"/>
    </row>
    <row r="6" spans="1:18" s="1" customFormat="1" x14ac:dyDescent="0.2">
      <c r="A6" s="115" t="s">
        <v>4</v>
      </c>
      <c r="B6" s="116">
        <v>0</v>
      </c>
      <c r="C6" s="116">
        <v>0</v>
      </c>
      <c r="D6" s="116">
        <v>11.2</v>
      </c>
      <c r="E6" s="116">
        <v>0.8</v>
      </c>
      <c r="F6" s="116">
        <f t="shared" si="0"/>
        <v>12</v>
      </c>
      <c r="I6" s="29"/>
      <c r="J6" s="29"/>
      <c r="K6" s="40"/>
      <c r="L6" s="40"/>
      <c r="M6" s="40"/>
      <c r="N6" s="40"/>
      <c r="O6" s="29"/>
      <c r="P6" s="29"/>
      <c r="Q6" s="29"/>
      <c r="R6" s="29"/>
    </row>
    <row r="7" spans="1:18" x14ac:dyDescent="0.2">
      <c r="A7" s="115" t="s">
        <v>5</v>
      </c>
      <c r="B7" s="116">
        <v>0</v>
      </c>
      <c r="C7" s="116">
        <v>0</v>
      </c>
      <c r="D7" s="116">
        <v>15.4</v>
      </c>
      <c r="E7" s="116">
        <v>0.4</v>
      </c>
      <c r="F7" s="116">
        <f t="shared" si="0"/>
        <v>15.8</v>
      </c>
      <c r="I7" s="37"/>
      <c r="J7" s="37"/>
      <c r="K7" s="40"/>
      <c r="L7" s="40"/>
      <c r="M7" s="40"/>
      <c r="N7" s="40"/>
      <c r="O7" s="37"/>
      <c r="P7" s="37"/>
      <c r="Q7" s="37"/>
      <c r="R7" s="37"/>
    </row>
    <row r="8" spans="1:18" x14ac:dyDescent="0.2">
      <c r="A8" s="16" t="s">
        <v>6</v>
      </c>
      <c r="B8" s="12">
        <v>0</v>
      </c>
      <c r="C8" s="12">
        <v>0</v>
      </c>
      <c r="D8" s="12">
        <v>8.4</v>
      </c>
      <c r="E8" s="12">
        <v>0.4</v>
      </c>
      <c r="F8" s="12">
        <f t="shared" si="0"/>
        <v>8.8000000000000007</v>
      </c>
      <c r="I8" s="37"/>
      <c r="J8" s="37"/>
      <c r="K8" s="61"/>
      <c r="L8" s="40"/>
      <c r="M8" s="40"/>
      <c r="N8" s="40"/>
      <c r="O8" s="37"/>
      <c r="P8" s="37"/>
      <c r="Q8" s="37"/>
      <c r="R8" s="37"/>
    </row>
    <row r="9" spans="1:18" x14ac:dyDescent="0.2">
      <c r="A9" s="16" t="s">
        <v>7</v>
      </c>
      <c r="B9" s="12">
        <v>0</v>
      </c>
      <c r="C9" s="12">
        <v>0</v>
      </c>
      <c r="D9" s="12">
        <v>6.6</v>
      </c>
      <c r="E9" s="12">
        <v>1</v>
      </c>
      <c r="F9" s="12">
        <f t="shared" si="0"/>
        <v>7.6</v>
      </c>
      <c r="I9" s="37"/>
      <c r="J9" s="37"/>
      <c r="K9" s="40"/>
      <c r="L9" s="40"/>
      <c r="M9" s="40"/>
      <c r="N9" s="40"/>
      <c r="O9" s="37"/>
      <c r="P9" s="37"/>
      <c r="Q9" s="37"/>
      <c r="R9" s="37"/>
    </row>
    <row r="10" spans="1:18" x14ac:dyDescent="0.2">
      <c r="A10" s="16" t="s">
        <v>8</v>
      </c>
      <c r="B10" s="12">
        <v>0</v>
      </c>
      <c r="C10" s="12">
        <v>0</v>
      </c>
      <c r="D10" s="12">
        <v>8.6999999999999993</v>
      </c>
      <c r="E10" s="12">
        <v>1.1000000000000001</v>
      </c>
      <c r="F10" s="12">
        <f t="shared" si="0"/>
        <v>9.7999999999999989</v>
      </c>
      <c r="I10" s="37"/>
      <c r="J10" s="37"/>
      <c r="K10" s="40"/>
      <c r="L10" s="40"/>
      <c r="M10" s="40"/>
      <c r="N10" s="40"/>
      <c r="O10" s="37"/>
      <c r="P10" s="37"/>
      <c r="Q10" s="37"/>
      <c r="R10" s="37"/>
    </row>
    <row r="11" spans="1:18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9.2428571428571438</v>
      </c>
      <c r="E11" s="42">
        <f>AVERAGE(E4:E10)</f>
        <v>0.65714285714285714</v>
      </c>
      <c r="F11" s="42">
        <f>AVERAGE(F4:F10)</f>
        <v>9.9000000000000021</v>
      </c>
      <c r="G11" s="49"/>
      <c r="I11" s="37"/>
      <c r="J11" s="37"/>
      <c r="K11" s="40"/>
      <c r="L11" s="40"/>
      <c r="M11" s="40"/>
      <c r="N11" s="40"/>
      <c r="O11" s="37"/>
      <c r="P11" s="37"/>
      <c r="Q11" s="37"/>
      <c r="R11" s="37"/>
    </row>
    <row r="12" spans="1:18" x14ac:dyDescent="0.2">
      <c r="A12" s="115" t="s">
        <v>10</v>
      </c>
      <c r="B12" s="116">
        <v>0</v>
      </c>
      <c r="C12" s="116">
        <v>0</v>
      </c>
      <c r="D12" s="116">
        <v>14.2</v>
      </c>
      <c r="E12" s="116">
        <v>0.4</v>
      </c>
      <c r="F12" s="116">
        <f t="shared" ref="F12:F21" si="1">B12+C12+D12+E12</f>
        <v>14.6</v>
      </c>
      <c r="I12" s="37"/>
      <c r="J12" s="37"/>
      <c r="K12" s="40"/>
      <c r="L12" s="40"/>
      <c r="M12" s="40"/>
      <c r="N12" s="40"/>
      <c r="O12" s="37"/>
      <c r="P12" s="37"/>
      <c r="Q12" s="37"/>
      <c r="R12" s="37"/>
    </row>
    <row r="13" spans="1:18" x14ac:dyDescent="0.2">
      <c r="A13" s="115" t="s">
        <v>11</v>
      </c>
      <c r="B13" s="116">
        <v>0</v>
      </c>
      <c r="C13" s="116">
        <v>0</v>
      </c>
      <c r="D13" s="116">
        <v>11.6</v>
      </c>
      <c r="E13" s="116">
        <v>1.7</v>
      </c>
      <c r="F13" s="116">
        <f t="shared" si="1"/>
        <v>13.299999999999999</v>
      </c>
      <c r="I13" s="37"/>
      <c r="J13" s="37"/>
      <c r="K13" s="40"/>
      <c r="L13" s="40"/>
      <c r="M13" s="40"/>
      <c r="N13" s="40"/>
      <c r="O13" s="37"/>
      <c r="P13" s="37"/>
      <c r="Q13" s="37"/>
      <c r="R13" s="37"/>
    </row>
    <row r="14" spans="1:18" x14ac:dyDescent="0.2">
      <c r="A14" s="115" t="s">
        <v>12</v>
      </c>
      <c r="B14" s="116">
        <v>0</v>
      </c>
      <c r="C14" s="116">
        <v>0</v>
      </c>
      <c r="D14" s="116">
        <v>11.3</v>
      </c>
      <c r="E14" s="116">
        <v>1.9</v>
      </c>
      <c r="F14" s="116">
        <f t="shared" si="1"/>
        <v>13.200000000000001</v>
      </c>
      <c r="I14" s="37"/>
      <c r="J14" s="37"/>
      <c r="K14" s="40"/>
      <c r="L14" s="40"/>
      <c r="M14" s="40"/>
      <c r="N14" s="40"/>
      <c r="O14" s="37"/>
      <c r="P14" s="37"/>
      <c r="Q14" s="37"/>
      <c r="R14" s="37"/>
    </row>
    <row r="15" spans="1:18" x14ac:dyDescent="0.2">
      <c r="A15" s="115" t="s">
        <v>13</v>
      </c>
      <c r="B15" s="116">
        <v>0</v>
      </c>
      <c r="C15" s="116">
        <v>0</v>
      </c>
      <c r="D15" s="116">
        <v>15</v>
      </c>
      <c r="E15" s="116">
        <v>3</v>
      </c>
      <c r="F15" s="116">
        <f t="shared" si="1"/>
        <v>18</v>
      </c>
      <c r="I15" s="37"/>
      <c r="J15" s="37"/>
      <c r="K15" s="40"/>
      <c r="L15" s="40"/>
      <c r="M15" s="40"/>
      <c r="N15" s="40"/>
      <c r="O15" s="37"/>
      <c r="P15" s="37"/>
      <c r="Q15" s="37"/>
      <c r="R15" s="37"/>
    </row>
    <row r="16" spans="1:18" x14ac:dyDescent="0.2">
      <c r="A16" s="16" t="s">
        <v>14</v>
      </c>
      <c r="B16" s="12">
        <v>0</v>
      </c>
      <c r="C16" s="12">
        <v>0</v>
      </c>
      <c r="D16" s="12">
        <v>5.2</v>
      </c>
      <c r="E16" s="12">
        <v>1.3</v>
      </c>
      <c r="F16" s="12">
        <f t="shared" si="1"/>
        <v>6.5</v>
      </c>
      <c r="I16" s="37"/>
      <c r="J16" s="66"/>
      <c r="K16" s="40"/>
      <c r="L16" s="40"/>
      <c r="M16" s="40"/>
      <c r="N16" s="40"/>
      <c r="O16" s="37"/>
      <c r="P16" s="37"/>
      <c r="Q16" s="37"/>
      <c r="R16" s="37"/>
    </row>
    <row r="17" spans="1:18" x14ac:dyDescent="0.2">
      <c r="A17" s="16" t="s">
        <v>15</v>
      </c>
      <c r="B17" s="12">
        <v>0</v>
      </c>
      <c r="C17" s="12">
        <v>0</v>
      </c>
      <c r="D17" s="12">
        <v>8.6</v>
      </c>
      <c r="E17" s="12">
        <v>0.6</v>
      </c>
      <c r="F17" s="12">
        <f t="shared" si="1"/>
        <v>9.1999999999999993</v>
      </c>
      <c r="I17" s="37"/>
      <c r="J17" s="37"/>
      <c r="K17" s="40"/>
      <c r="L17" s="69"/>
      <c r="M17" s="40"/>
      <c r="N17" s="40"/>
      <c r="O17" s="37"/>
      <c r="P17" s="37"/>
      <c r="Q17" s="37"/>
      <c r="R17" s="37"/>
    </row>
    <row r="18" spans="1:18" x14ac:dyDescent="0.2">
      <c r="A18" s="16" t="s">
        <v>16</v>
      </c>
      <c r="B18" s="12">
        <v>0</v>
      </c>
      <c r="C18" s="12">
        <v>0</v>
      </c>
      <c r="D18" s="12">
        <v>7</v>
      </c>
      <c r="E18" s="12">
        <v>1</v>
      </c>
      <c r="F18" s="12">
        <f t="shared" si="1"/>
        <v>8</v>
      </c>
      <c r="I18" s="37"/>
      <c r="J18" s="37"/>
      <c r="K18" s="40"/>
      <c r="L18" s="40"/>
      <c r="M18" s="40"/>
      <c r="N18" s="40"/>
      <c r="O18" s="37"/>
      <c r="P18" s="37"/>
      <c r="Q18" s="37"/>
      <c r="R18" s="37"/>
    </row>
    <row r="19" spans="1:18" x14ac:dyDescent="0.2">
      <c r="A19" s="115" t="s">
        <v>17</v>
      </c>
      <c r="B19" s="116">
        <v>0</v>
      </c>
      <c r="C19" s="116">
        <v>0</v>
      </c>
      <c r="D19" s="116">
        <v>20.2</v>
      </c>
      <c r="E19" s="116">
        <v>0.6</v>
      </c>
      <c r="F19" s="116">
        <f t="shared" si="1"/>
        <v>20.8</v>
      </c>
      <c r="I19" s="37"/>
      <c r="J19" s="37"/>
      <c r="K19" s="40"/>
      <c r="L19" s="40"/>
      <c r="M19" s="40"/>
      <c r="N19" s="40"/>
      <c r="O19" s="37"/>
      <c r="P19" s="37"/>
      <c r="Q19" s="37"/>
      <c r="R19" s="37"/>
    </row>
    <row r="20" spans="1:18" x14ac:dyDescent="0.2">
      <c r="A20" s="115" t="s">
        <v>18</v>
      </c>
      <c r="B20" s="116">
        <v>0</v>
      </c>
      <c r="C20" s="116">
        <v>0</v>
      </c>
      <c r="D20" s="116">
        <v>11.8</v>
      </c>
      <c r="E20" s="116">
        <v>1.2</v>
      </c>
      <c r="F20" s="116">
        <f t="shared" si="1"/>
        <v>13</v>
      </c>
      <c r="I20" s="37"/>
      <c r="J20" s="37"/>
      <c r="K20" s="40"/>
      <c r="L20" s="40"/>
      <c r="M20" s="40"/>
      <c r="N20" s="40"/>
      <c r="O20" s="37"/>
      <c r="P20" s="37"/>
      <c r="Q20" s="37"/>
      <c r="R20" s="37"/>
    </row>
    <row r="21" spans="1:18" x14ac:dyDescent="0.2">
      <c r="A21" s="117" t="s">
        <v>19</v>
      </c>
      <c r="B21" s="116">
        <v>0</v>
      </c>
      <c r="C21" s="116">
        <v>0</v>
      </c>
      <c r="D21" s="116">
        <v>11.6</v>
      </c>
      <c r="E21" s="116">
        <v>2</v>
      </c>
      <c r="F21" s="116">
        <f t="shared" si="1"/>
        <v>13.6</v>
      </c>
      <c r="I21" s="37"/>
      <c r="J21" s="37"/>
      <c r="K21" s="40"/>
      <c r="L21" s="40"/>
      <c r="M21" s="40"/>
      <c r="N21" s="40"/>
      <c r="O21" s="37"/>
      <c r="P21" s="37"/>
      <c r="Q21" s="37"/>
      <c r="R21" s="37"/>
    </row>
    <row r="22" spans="1:18" x14ac:dyDescent="0.2">
      <c r="A22" s="20" t="s">
        <v>20</v>
      </c>
      <c r="B22" s="12">
        <v>0</v>
      </c>
      <c r="C22" s="12">
        <v>0</v>
      </c>
      <c r="D22" s="12">
        <v>9.5</v>
      </c>
      <c r="E22" s="12">
        <v>0.5</v>
      </c>
      <c r="F22" s="12">
        <f>B22+C22+D22+E22</f>
        <v>10</v>
      </c>
      <c r="I22" s="37"/>
      <c r="J22" s="37"/>
      <c r="K22" s="40"/>
      <c r="L22" s="40"/>
      <c r="M22" s="40"/>
      <c r="N22" s="40"/>
      <c r="O22" s="37"/>
      <c r="P22" s="37"/>
      <c r="Q22" s="37"/>
      <c r="R22" s="37"/>
    </row>
    <row r="23" spans="1:18" x14ac:dyDescent="0.2">
      <c r="A23" s="20" t="s">
        <v>93</v>
      </c>
      <c r="B23" s="12">
        <v>0</v>
      </c>
      <c r="C23" s="12">
        <v>0</v>
      </c>
      <c r="D23" s="12">
        <v>9.9</v>
      </c>
      <c r="E23" s="12">
        <v>2.2000000000000002</v>
      </c>
      <c r="F23" s="12">
        <f>B23+C23+D23+E23</f>
        <v>12.100000000000001</v>
      </c>
      <c r="I23" s="37"/>
      <c r="J23" s="37"/>
      <c r="K23" s="40"/>
      <c r="L23" s="40"/>
      <c r="M23" s="40"/>
      <c r="N23" s="40"/>
      <c r="O23" s="37"/>
      <c r="P23" s="37"/>
      <c r="Q23" s="37"/>
      <c r="R23" s="37"/>
    </row>
    <row r="24" spans="1:18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11.324999999999998</v>
      </c>
      <c r="E24" s="43">
        <f>AVERAGE(E12:E23)</f>
        <v>1.3666666666666665</v>
      </c>
      <c r="F24" s="43">
        <f>AVERAGE(F12:F23)</f>
        <v>12.691666666666665</v>
      </c>
      <c r="I24" s="37"/>
      <c r="J24" s="37"/>
      <c r="K24" s="40"/>
      <c r="L24" s="40"/>
      <c r="M24" s="40"/>
      <c r="N24" s="40"/>
      <c r="O24" s="37"/>
      <c r="P24" s="37"/>
      <c r="Q24" s="37"/>
      <c r="R24" s="37"/>
    </row>
    <row r="25" spans="1:18" x14ac:dyDescent="0.2">
      <c r="A25" s="16" t="s">
        <v>22</v>
      </c>
      <c r="B25" s="12">
        <v>0</v>
      </c>
      <c r="C25" s="12">
        <v>0</v>
      </c>
      <c r="D25" s="12">
        <v>7.2</v>
      </c>
      <c r="E25" s="12">
        <v>0</v>
      </c>
      <c r="F25" s="12">
        <f>B25+C25+D25+E25</f>
        <v>7.2</v>
      </c>
      <c r="I25" s="37"/>
      <c r="J25" s="37"/>
      <c r="K25" s="40"/>
      <c r="L25" s="40"/>
      <c r="M25" s="40"/>
      <c r="N25" s="40"/>
      <c r="O25" s="37"/>
      <c r="P25" s="37"/>
      <c r="Q25" s="37"/>
      <c r="R25" s="37"/>
    </row>
    <row r="26" spans="1:18" x14ac:dyDescent="0.2">
      <c r="A26" s="16" t="s">
        <v>23</v>
      </c>
      <c r="B26" s="12">
        <v>0</v>
      </c>
      <c r="C26" s="12">
        <v>0</v>
      </c>
      <c r="D26" s="12">
        <v>8.8000000000000007</v>
      </c>
      <c r="E26" s="12">
        <v>0.2</v>
      </c>
      <c r="F26" s="12">
        <f>B26+C26+D26+E26</f>
        <v>9</v>
      </c>
      <c r="I26" s="37"/>
      <c r="J26" s="37"/>
      <c r="K26" s="40"/>
      <c r="L26" s="40"/>
      <c r="M26" s="40"/>
      <c r="N26" s="40"/>
      <c r="O26" s="37"/>
      <c r="P26" s="37"/>
      <c r="Q26" s="37"/>
      <c r="R26" s="37"/>
    </row>
    <row r="27" spans="1:18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8</v>
      </c>
      <c r="E27" s="42">
        <f>AVERAGE(E25:E26)</f>
        <v>0.1</v>
      </c>
      <c r="F27" s="43">
        <f>AVERAGE(F25:F26)</f>
        <v>8.1</v>
      </c>
      <c r="I27" s="37"/>
      <c r="J27" s="37"/>
      <c r="K27" s="40"/>
      <c r="L27" s="40"/>
      <c r="M27" s="40"/>
      <c r="N27" s="40"/>
      <c r="O27" s="37"/>
      <c r="P27" s="37"/>
      <c r="Q27" s="37"/>
      <c r="R27" s="37"/>
    </row>
    <row r="28" spans="1:18" x14ac:dyDescent="0.2">
      <c r="A28" s="115" t="s">
        <v>25</v>
      </c>
      <c r="B28" s="116">
        <v>0</v>
      </c>
      <c r="C28" s="116">
        <v>0</v>
      </c>
      <c r="D28" s="116">
        <v>11.1</v>
      </c>
      <c r="E28" s="116">
        <v>0.6</v>
      </c>
      <c r="F28" s="116">
        <f>B28+C28+D28+E28</f>
        <v>11.7</v>
      </c>
      <c r="I28" s="37"/>
      <c r="J28" s="37"/>
      <c r="K28" s="40"/>
      <c r="L28" s="40"/>
      <c r="M28" s="40"/>
      <c r="N28" s="40"/>
      <c r="O28" s="37"/>
      <c r="P28" s="37"/>
      <c r="Q28" s="37"/>
      <c r="R28" s="37"/>
    </row>
    <row r="29" spans="1:18" x14ac:dyDescent="0.2">
      <c r="A29" s="115" t="s">
        <v>26</v>
      </c>
      <c r="B29" s="116">
        <v>0</v>
      </c>
      <c r="C29" s="116">
        <v>0</v>
      </c>
      <c r="D29" s="116">
        <v>12.6</v>
      </c>
      <c r="E29" s="116">
        <v>0.6</v>
      </c>
      <c r="F29" s="116">
        <f>B29+C29+D29+E29</f>
        <v>13.2</v>
      </c>
      <c r="I29" s="37"/>
      <c r="J29" s="37"/>
      <c r="K29" s="40"/>
      <c r="L29" s="40"/>
      <c r="M29" s="40"/>
      <c r="N29" s="40"/>
      <c r="O29" s="37"/>
      <c r="P29" s="37"/>
      <c r="Q29" s="37"/>
      <c r="R29" s="37"/>
    </row>
    <row r="30" spans="1:18" x14ac:dyDescent="0.2">
      <c r="A30" s="115" t="s">
        <v>27</v>
      </c>
      <c r="B30" s="116">
        <v>0</v>
      </c>
      <c r="C30" s="116">
        <v>0</v>
      </c>
      <c r="D30" s="116">
        <v>37.799999999999997</v>
      </c>
      <c r="E30" s="116">
        <v>0.2</v>
      </c>
      <c r="F30" s="116">
        <f>B30+C30+D30+E30</f>
        <v>38</v>
      </c>
      <c r="I30" s="37"/>
      <c r="J30" s="37"/>
      <c r="K30" s="40"/>
      <c r="L30" s="40"/>
      <c r="M30" s="40"/>
      <c r="N30" s="40"/>
      <c r="O30" s="37"/>
      <c r="P30" s="37"/>
      <c r="Q30" s="37"/>
      <c r="R30" s="37"/>
    </row>
    <row r="31" spans="1:18" x14ac:dyDescent="0.2">
      <c r="A31" s="41" t="s">
        <v>28</v>
      </c>
      <c r="B31" s="42">
        <v>0</v>
      </c>
      <c r="C31" s="42">
        <f>AVERAGE(C28:C30)</f>
        <v>0</v>
      </c>
      <c r="D31" s="42">
        <f>AVERAGE(D28:D30)</f>
        <v>20.5</v>
      </c>
      <c r="E31" s="42">
        <f>AVERAGE(E28:E30)</f>
        <v>0.46666666666666662</v>
      </c>
      <c r="F31" s="43">
        <f>AVERAGE(F28:F30)</f>
        <v>20.966666666666665</v>
      </c>
      <c r="I31" s="37"/>
      <c r="J31" s="37"/>
      <c r="K31" s="40"/>
      <c r="L31" s="40"/>
      <c r="M31" s="40"/>
      <c r="N31" s="40"/>
      <c r="O31" s="37"/>
      <c r="P31" s="37"/>
      <c r="Q31" s="37"/>
      <c r="R31" s="37"/>
    </row>
    <row r="32" spans="1:18" x14ac:dyDescent="0.2">
      <c r="A32" s="16" t="s">
        <v>45</v>
      </c>
      <c r="B32" s="12">
        <v>0</v>
      </c>
      <c r="C32" s="12">
        <v>0</v>
      </c>
      <c r="D32" s="12">
        <v>2</v>
      </c>
      <c r="E32" s="12">
        <v>0</v>
      </c>
      <c r="F32" s="12">
        <f t="shared" ref="F32:F40" si="2">B32+C32+D32+E32</f>
        <v>2</v>
      </c>
      <c r="I32" s="37"/>
      <c r="J32" s="37"/>
      <c r="K32" s="40"/>
      <c r="L32" s="40"/>
      <c r="M32" s="40"/>
      <c r="N32" s="40"/>
      <c r="O32" s="37"/>
      <c r="P32" s="37"/>
      <c r="Q32" s="37"/>
      <c r="R32" s="37"/>
    </row>
    <row r="33" spans="1:18" x14ac:dyDescent="0.2">
      <c r="A33" s="16" t="s">
        <v>29</v>
      </c>
      <c r="B33" s="12">
        <v>0</v>
      </c>
      <c r="C33" s="12">
        <v>0</v>
      </c>
      <c r="D33" s="12">
        <v>1.4</v>
      </c>
      <c r="E33" s="12">
        <v>0</v>
      </c>
      <c r="F33" s="12">
        <f t="shared" si="2"/>
        <v>1.4</v>
      </c>
      <c r="I33" s="37"/>
      <c r="J33" s="37"/>
      <c r="K33" s="40"/>
      <c r="L33" s="40"/>
      <c r="M33" s="40"/>
      <c r="N33" s="40"/>
      <c r="O33" s="44"/>
      <c r="P33" s="44"/>
      <c r="Q33" s="44"/>
      <c r="R33" s="44"/>
    </row>
    <row r="34" spans="1:18" x14ac:dyDescent="0.2">
      <c r="A34" s="16" t="s">
        <v>30</v>
      </c>
      <c r="B34" s="12">
        <v>0</v>
      </c>
      <c r="C34" s="12">
        <v>0</v>
      </c>
      <c r="D34" s="12">
        <v>4.3</v>
      </c>
      <c r="E34" s="12">
        <v>1</v>
      </c>
      <c r="F34" s="12">
        <f t="shared" si="2"/>
        <v>5.3</v>
      </c>
      <c r="I34" s="37"/>
      <c r="J34" s="37"/>
      <c r="K34" s="40"/>
      <c r="L34" s="40"/>
      <c r="M34" s="40"/>
      <c r="N34" s="40"/>
      <c r="O34" s="37"/>
      <c r="P34" s="37"/>
      <c r="Q34" s="37"/>
      <c r="R34" s="37"/>
    </row>
    <row r="35" spans="1:18" x14ac:dyDescent="0.2">
      <c r="A35" s="16" t="s">
        <v>31</v>
      </c>
      <c r="B35" s="12">
        <v>0</v>
      </c>
      <c r="C35" s="12">
        <v>0</v>
      </c>
      <c r="D35" s="12">
        <v>6.2</v>
      </c>
      <c r="E35" s="12">
        <v>0</v>
      </c>
      <c r="F35" s="12">
        <f t="shared" si="2"/>
        <v>6.2</v>
      </c>
      <c r="I35" s="37"/>
      <c r="J35" s="37"/>
      <c r="K35" s="37"/>
      <c r="L35" s="37"/>
      <c r="M35" s="37"/>
      <c r="N35" s="37"/>
      <c r="O35" s="37"/>
      <c r="P35" s="37"/>
      <c r="Q35" s="37"/>
      <c r="R35" s="37"/>
    </row>
    <row r="36" spans="1:18" x14ac:dyDescent="0.2">
      <c r="A36" s="115" t="s">
        <v>46</v>
      </c>
      <c r="B36" s="116">
        <v>0</v>
      </c>
      <c r="C36" s="116">
        <v>0</v>
      </c>
      <c r="D36" s="116">
        <v>18.5</v>
      </c>
      <c r="E36" s="116">
        <v>0.3</v>
      </c>
      <c r="F36" s="116">
        <f t="shared" si="2"/>
        <v>18.8</v>
      </c>
      <c r="J36" s="37"/>
      <c r="K36" s="37"/>
    </row>
    <row r="37" spans="1:18" x14ac:dyDescent="0.2">
      <c r="A37" s="16" t="s">
        <v>32</v>
      </c>
      <c r="B37" s="12">
        <v>0</v>
      </c>
      <c r="C37" s="12">
        <v>0</v>
      </c>
      <c r="D37" s="12">
        <v>1.4</v>
      </c>
      <c r="E37" s="12">
        <v>0.2</v>
      </c>
      <c r="F37" s="12">
        <f t="shared" si="2"/>
        <v>1.5999999999999999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8.4</v>
      </c>
      <c r="E38" s="12">
        <v>0.2</v>
      </c>
      <c r="F38" s="12">
        <f t="shared" si="2"/>
        <v>8.6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9</v>
      </c>
      <c r="E39" s="12">
        <v>0.4</v>
      </c>
      <c r="F39" s="12">
        <f t="shared" si="2"/>
        <v>9.4</v>
      </c>
    </row>
    <row r="40" spans="1:18" s="6" customFormat="1" x14ac:dyDescent="0.2">
      <c r="A40" s="16" t="s">
        <v>86</v>
      </c>
      <c r="B40" s="12">
        <v>0</v>
      </c>
      <c r="C40" s="12">
        <v>0</v>
      </c>
      <c r="D40" s="12">
        <v>5</v>
      </c>
      <c r="E40" s="12">
        <v>5.5</v>
      </c>
      <c r="F40" s="12">
        <f t="shared" si="2"/>
        <v>10.5</v>
      </c>
    </row>
    <row r="41" spans="1:18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6.2444444444444436</v>
      </c>
      <c r="E41" s="43">
        <f>AVERAGE(E32:E40)</f>
        <v>0.84444444444444444</v>
      </c>
      <c r="F41" s="43">
        <f>AVERAGE(F32:F40)</f>
        <v>7.0888888888888895</v>
      </c>
    </row>
    <row r="42" spans="1:18" x14ac:dyDescent="0.2">
      <c r="A42" s="45" t="s">
        <v>36</v>
      </c>
      <c r="B42" s="46">
        <f>AVERAGE(B4:B10,B12:B23,B25:B26,B28:B30,B32:B40)</f>
        <v>0</v>
      </c>
      <c r="C42" s="46">
        <f>AVERAGE(C4:C10,C12:C23,C25:C26,C28:C30,C32:C40)</f>
        <v>0</v>
      </c>
      <c r="D42" s="46">
        <f>AVERAGE(D4:D10,D12:D23,D25:D26,D28:D30,D32:D40)</f>
        <v>10.130303030303027</v>
      </c>
      <c r="E42" s="46">
        <f>AVERAGE(E4:E10,E12:E23,E25:E26,E28:E30,E32:E40)</f>
        <v>0.91515151515151516</v>
      </c>
      <c r="F42" s="46">
        <f>AVERAGE(F4:F10,F12:F23,F25:F26,F28:F30,F32:F40)</f>
        <v>11.045454545454545</v>
      </c>
    </row>
  </sheetData>
  <protectedRanges>
    <protectedRange sqref="B32:E40 B25:E26 B28:E30 B4:E10 B12:E23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activeCell="F42"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8" t="s">
        <v>118</v>
      </c>
      <c r="B1" s="128"/>
      <c r="C1" s="128"/>
      <c r="D1" s="128"/>
      <c r="E1" s="128"/>
      <c r="F1" s="128"/>
    </row>
    <row r="2" spans="1:15" x14ac:dyDescent="0.2">
      <c r="A2" s="48"/>
      <c r="B2" s="6"/>
      <c r="J2" s="52"/>
      <c r="K2" s="52"/>
      <c r="L2" s="52"/>
      <c r="M2" s="52"/>
      <c r="N2" s="52"/>
      <c r="O2" s="52"/>
    </row>
    <row r="3" spans="1:15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52"/>
      <c r="K3" s="34"/>
      <c r="L3" s="34"/>
      <c r="M3" s="34"/>
      <c r="N3" s="34"/>
      <c r="O3" s="52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0.2</v>
      </c>
      <c r="F4" s="12">
        <f t="shared" ref="F4:F10" si="0">B4+C4+D4+E4</f>
        <v>0.2</v>
      </c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4</v>
      </c>
      <c r="B6" s="12">
        <v>0</v>
      </c>
      <c r="C6" s="12">
        <v>0</v>
      </c>
      <c r="D6" s="12">
        <v>0</v>
      </c>
      <c r="E6" s="12">
        <v>0.2</v>
      </c>
      <c r="F6" s="12">
        <f t="shared" si="0"/>
        <v>0.2</v>
      </c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0.2</v>
      </c>
      <c r="F8" s="12">
        <f t="shared" si="0"/>
        <v>0.2</v>
      </c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f>AVERAGE(E4:E10)</f>
        <v>8.5714285714285729E-2</v>
      </c>
      <c r="F11" s="42">
        <f>AVERAGE(F4:F10)</f>
        <v>8.5714285714285729E-2</v>
      </c>
    </row>
    <row r="12" spans="1:15" x14ac:dyDescent="0.2">
      <c r="A12" s="16" t="s">
        <v>10</v>
      </c>
      <c r="B12" s="12">
        <v>0</v>
      </c>
      <c r="C12" s="12">
        <v>0</v>
      </c>
      <c r="D12" s="12">
        <v>0</v>
      </c>
      <c r="E12" s="12">
        <v>1</v>
      </c>
      <c r="F12" s="12">
        <f t="shared" ref="F12:F21" si="1">B12+C12+D12+E12</f>
        <v>1</v>
      </c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0.3</v>
      </c>
      <c r="F13" s="12">
        <f t="shared" si="1"/>
        <v>0.3</v>
      </c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0.2</v>
      </c>
      <c r="F14" s="12">
        <f t="shared" si="1"/>
        <v>0.2</v>
      </c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0.4</v>
      </c>
      <c r="F15" s="12">
        <f t="shared" si="1"/>
        <v>0.4</v>
      </c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0.2</v>
      </c>
      <c r="F17" s="12">
        <f t="shared" si="1"/>
        <v>0.2</v>
      </c>
    </row>
    <row r="18" spans="1: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4.4000000000000004</v>
      </c>
      <c r="F20" s="12">
        <f t="shared" si="1"/>
        <v>4.4000000000000004</v>
      </c>
    </row>
    <row r="21" spans="1:7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0.8</v>
      </c>
      <c r="F21" s="12">
        <f t="shared" si="1"/>
        <v>0.8</v>
      </c>
    </row>
    <row r="22" spans="1:7" x14ac:dyDescent="0.2">
      <c r="A22" s="117" t="s">
        <v>20</v>
      </c>
      <c r="B22" s="116">
        <v>0</v>
      </c>
      <c r="C22" s="116">
        <v>0</v>
      </c>
      <c r="D22" s="116">
        <v>0</v>
      </c>
      <c r="E22" s="116">
        <v>6.5</v>
      </c>
      <c r="F22" s="116">
        <f>B22+C22+D22+E22</f>
        <v>6.5</v>
      </c>
    </row>
    <row r="23" spans="1:7" x14ac:dyDescent="0.2">
      <c r="A23" s="117" t="s">
        <v>93</v>
      </c>
      <c r="B23" s="116">
        <v>0</v>
      </c>
      <c r="C23" s="116">
        <v>0</v>
      </c>
      <c r="D23" s="116">
        <v>0</v>
      </c>
      <c r="E23" s="116">
        <v>6.1</v>
      </c>
      <c r="F23" s="116">
        <f>B23+C23+D23+E23</f>
        <v>6.1</v>
      </c>
    </row>
    <row r="24" spans="1:7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0</v>
      </c>
      <c r="E24" s="43">
        <f>AVERAGE(E12:E23)</f>
        <v>1.6583333333333332</v>
      </c>
      <c r="F24" s="43">
        <f>AVERAGE(F12:F23)</f>
        <v>1.6583333333333332</v>
      </c>
      <c r="G24" t="s">
        <v>47</v>
      </c>
    </row>
    <row r="25" spans="1:7" x14ac:dyDescent="0.2">
      <c r="A25" s="115" t="s">
        <v>22</v>
      </c>
      <c r="B25" s="116">
        <v>0</v>
      </c>
      <c r="C25" s="116">
        <v>0</v>
      </c>
      <c r="D25" s="116">
        <v>0</v>
      </c>
      <c r="E25" s="116">
        <v>7</v>
      </c>
      <c r="F25" s="116">
        <f>B25+C25+D25+E25</f>
        <v>7</v>
      </c>
    </row>
    <row r="26" spans="1: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3.4</v>
      </c>
      <c r="F26" s="12">
        <f>B26+C26+D26+E26</f>
        <v>3.4</v>
      </c>
    </row>
    <row r="27" spans="1:7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5.2</v>
      </c>
      <c r="F27" s="43">
        <f>AVERAGE(F25:F26)</f>
        <v>5.2</v>
      </c>
    </row>
    <row r="28" spans="1:7" x14ac:dyDescent="0.2">
      <c r="A28" s="115" t="s">
        <v>25</v>
      </c>
      <c r="B28" s="116">
        <v>0</v>
      </c>
      <c r="C28" s="116">
        <v>0</v>
      </c>
      <c r="D28" s="116">
        <v>0</v>
      </c>
      <c r="E28" s="116">
        <v>7</v>
      </c>
      <c r="F28" s="116">
        <f>B28+C28+D28+E28</f>
        <v>7</v>
      </c>
    </row>
    <row r="29" spans="1: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1</v>
      </c>
      <c r="F29" s="12">
        <f>B29+C29+D29+E29</f>
        <v>1</v>
      </c>
    </row>
    <row r="30" spans="1:7" x14ac:dyDescent="0.2">
      <c r="A30" s="115" t="s">
        <v>27</v>
      </c>
      <c r="B30" s="116">
        <v>0</v>
      </c>
      <c r="C30" s="116">
        <v>0</v>
      </c>
      <c r="D30" s="116">
        <v>0</v>
      </c>
      <c r="E30" s="116">
        <v>12.8</v>
      </c>
      <c r="F30" s="116">
        <f>B30+C30+D30+E30</f>
        <v>12.8</v>
      </c>
    </row>
    <row r="31" spans="1:7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6.9333333333333336</v>
      </c>
      <c r="F31" s="43">
        <f>AVERAGE(F28:F30)</f>
        <v>6.9333333333333336</v>
      </c>
    </row>
    <row r="32" spans="1: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0.4</v>
      </c>
      <c r="F32" s="12">
        <f t="shared" ref="F32:F40" si="2">B32+C32+D32+E32</f>
        <v>0.4</v>
      </c>
    </row>
    <row r="33" spans="1:6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0.4</v>
      </c>
      <c r="F33" s="12">
        <f t="shared" si="2"/>
        <v>0.4</v>
      </c>
    </row>
    <row r="34" spans="1:6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0.8</v>
      </c>
      <c r="F34" s="12">
        <f t="shared" si="2"/>
        <v>0.8</v>
      </c>
    </row>
    <row r="35" spans="1:6" x14ac:dyDescent="0.2">
      <c r="A35" s="115" t="s">
        <v>31</v>
      </c>
      <c r="B35" s="116">
        <v>0</v>
      </c>
      <c r="C35" s="116">
        <v>0</v>
      </c>
      <c r="D35" s="116">
        <v>0</v>
      </c>
      <c r="E35" s="116">
        <v>7</v>
      </c>
      <c r="F35" s="116">
        <f t="shared" si="2"/>
        <v>7</v>
      </c>
    </row>
    <row r="36" spans="1:6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0.5</v>
      </c>
      <c r="F36" s="12">
        <f t="shared" si="2"/>
        <v>0.5</v>
      </c>
    </row>
    <row r="37" spans="1:6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0.8</v>
      </c>
      <c r="F37" s="12">
        <f t="shared" si="2"/>
        <v>0.8</v>
      </c>
    </row>
    <row r="38" spans="1:6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2.6</v>
      </c>
      <c r="F38" s="12">
        <f t="shared" si="2"/>
        <v>2.6</v>
      </c>
    </row>
    <row r="39" spans="1:6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1.2</v>
      </c>
      <c r="F39" s="12">
        <f t="shared" si="2"/>
        <v>1.2</v>
      </c>
    </row>
    <row r="40" spans="1:6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0.2</v>
      </c>
      <c r="F40" s="12">
        <f t="shared" si="2"/>
        <v>0.2</v>
      </c>
    </row>
    <row r="41" spans="1:6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</v>
      </c>
      <c r="E41" s="43">
        <f>AVERAGE(E32:E40)</f>
        <v>1.5444444444444443</v>
      </c>
      <c r="F41" s="43">
        <f>AVERAGE(F32:F40)</f>
        <v>1.5444444444444443</v>
      </c>
    </row>
    <row r="42" spans="1:6" x14ac:dyDescent="0.2">
      <c r="A42" s="45" t="s">
        <v>36</v>
      </c>
      <c r="B42" s="46">
        <f>AVERAGE(B4:B10,B12:B23,B25:B26,B28:B30,B32:B40)</f>
        <v>0</v>
      </c>
      <c r="C42" s="46">
        <f>AVERAGE(C4:C10,C12:C23,C25:C26,C28:C30,C32:C40)</f>
        <v>0</v>
      </c>
      <c r="D42" s="46">
        <f>AVERAGE(D4:D10,D12:D23,D25:D26,D28:D30,D32:D40)</f>
        <v>0</v>
      </c>
      <c r="E42" s="46">
        <f>AVERAGE(E4:E10,E12:E23,E25:E26,E28:E30,E32:E40)</f>
        <v>1.9878787878787878</v>
      </c>
      <c r="F42" s="46">
        <f>AVERAGE(F4:F10,F12:F23,F25:F26,F28:F30,F32:F40)</f>
        <v>1.9878787878787878</v>
      </c>
    </row>
  </sheetData>
  <protectedRanges>
    <protectedRange sqref="B32:E40 B28:E30 B4:E10 B12:E23 B25:E26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activeCell="E39" sqref="E3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119</v>
      </c>
      <c r="B1" s="128"/>
      <c r="C1" s="128"/>
      <c r="D1" s="128"/>
      <c r="E1" s="128"/>
      <c r="F1" s="128"/>
    </row>
    <row r="2" spans="1:19" x14ac:dyDescent="0.2">
      <c r="A2" s="48"/>
      <c r="B2" s="6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37"/>
      <c r="K3" s="34"/>
      <c r="L3" s="34"/>
      <c r="M3" s="34"/>
      <c r="N3" s="34"/>
      <c r="O3" s="37"/>
      <c r="P3" s="37"/>
      <c r="Q3" s="37"/>
      <c r="R3" s="37"/>
      <c r="S3" s="37"/>
    </row>
    <row r="4" spans="1:19" x14ac:dyDescent="0.2">
      <c r="A4" s="16" t="s">
        <v>2</v>
      </c>
      <c r="B4" s="12">
        <v>0</v>
      </c>
      <c r="C4" s="12">
        <v>0</v>
      </c>
      <c r="D4" s="12">
        <v>4.0999999999999996</v>
      </c>
      <c r="E4" s="12">
        <v>0</v>
      </c>
      <c r="F4" s="12">
        <f t="shared" ref="F4:F10" si="0">B4+C4+D4+E4</f>
        <v>4.0999999999999996</v>
      </c>
      <c r="I4" s="40"/>
      <c r="J4" s="37"/>
      <c r="K4" s="40"/>
      <c r="L4" s="40"/>
      <c r="M4" s="40"/>
      <c r="N4" s="40"/>
      <c r="O4" s="37"/>
      <c r="P4" s="37"/>
      <c r="Q4" s="37"/>
      <c r="R4" s="37"/>
      <c r="S4" s="37"/>
    </row>
    <row r="5" spans="1:19" x14ac:dyDescent="0.2">
      <c r="A5" s="16" t="s">
        <v>3</v>
      </c>
      <c r="B5" s="12">
        <v>0</v>
      </c>
      <c r="C5" s="12">
        <v>0</v>
      </c>
      <c r="D5" s="12">
        <v>3.5</v>
      </c>
      <c r="E5" s="12">
        <v>0</v>
      </c>
      <c r="F5" s="12">
        <f t="shared" si="0"/>
        <v>3.5</v>
      </c>
      <c r="I5" s="40"/>
      <c r="J5" s="37"/>
      <c r="K5" s="40"/>
      <c r="L5" s="40"/>
      <c r="M5" s="40"/>
      <c r="N5" s="40"/>
      <c r="O5" s="37"/>
      <c r="P5" s="37"/>
      <c r="Q5" s="37"/>
      <c r="R5" s="37"/>
      <c r="S5" s="37"/>
    </row>
    <row r="6" spans="1:19" s="1" customFormat="1" x14ac:dyDescent="0.2">
      <c r="A6" s="115" t="s">
        <v>4</v>
      </c>
      <c r="B6" s="116">
        <v>0</v>
      </c>
      <c r="C6" s="116">
        <v>0</v>
      </c>
      <c r="D6" s="116">
        <v>4.7</v>
      </c>
      <c r="E6" s="116">
        <v>0</v>
      </c>
      <c r="F6" s="116">
        <f t="shared" si="0"/>
        <v>4.7</v>
      </c>
      <c r="J6" s="29"/>
      <c r="K6" s="40"/>
      <c r="L6" s="40"/>
      <c r="M6" s="40"/>
      <c r="N6" s="40"/>
      <c r="O6" s="29"/>
      <c r="P6" s="29"/>
      <c r="Q6" s="29"/>
      <c r="R6" s="29"/>
      <c r="S6" s="29"/>
    </row>
    <row r="7" spans="1:19" x14ac:dyDescent="0.2">
      <c r="A7" s="16" t="s">
        <v>5</v>
      </c>
      <c r="B7" s="12">
        <v>0</v>
      </c>
      <c r="C7" s="12">
        <v>0</v>
      </c>
      <c r="D7" s="12">
        <v>4.4000000000000004</v>
      </c>
      <c r="E7" s="12">
        <v>0.4</v>
      </c>
      <c r="F7" s="12">
        <f t="shared" si="0"/>
        <v>4.8000000000000007</v>
      </c>
      <c r="J7" s="37"/>
      <c r="K7" s="40"/>
      <c r="L7" s="40"/>
      <c r="M7" s="40"/>
      <c r="N7" s="40"/>
      <c r="O7" s="37"/>
      <c r="P7" s="37"/>
      <c r="Q7" s="37"/>
      <c r="R7" s="37"/>
      <c r="S7" s="37"/>
    </row>
    <row r="8" spans="1:19" x14ac:dyDescent="0.2">
      <c r="A8" s="16" t="s">
        <v>6</v>
      </c>
      <c r="B8" s="12">
        <v>0</v>
      </c>
      <c r="C8" s="12">
        <v>0</v>
      </c>
      <c r="D8" s="12">
        <v>2.2999999999999998</v>
      </c>
      <c r="E8" s="12">
        <v>0</v>
      </c>
      <c r="F8" s="12">
        <f t="shared" si="0"/>
        <v>2.2999999999999998</v>
      </c>
      <c r="J8" s="37"/>
      <c r="K8" s="40"/>
      <c r="L8" s="40"/>
      <c r="M8" s="40"/>
      <c r="N8" s="40"/>
      <c r="O8" s="37"/>
      <c r="P8" s="37"/>
      <c r="Q8" s="37"/>
      <c r="R8" s="37"/>
      <c r="S8" s="37"/>
    </row>
    <row r="9" spans="1:19" x14ac:dyDescent="0.2">
      <c r="A9" s="16" t="s">
        <v>7</v>
      </c>
      <c r="B9" s="12">
        <v>0</v>
      </c>
      <c r="C9" s="12">
        <v>0</v>
      </c>
      <c r="D9" s="12">
        <v>3.7</v>
      </c>
      <c r="E9" s="12">
        <v>3.7</v>
      </c>
      <c r="F9" s="12">
        <f t="shared" si="0"/>
        <v>7.4</v>
      </c>
      <c r="J9" s="37"/>
      <c r="K9" s="40"/>
      <c r="L9" s="40"/>
      <c r="M9" s="40"/>
      <c r="N9" s="40"/>
      <c r="O9" s="37"/>
      <c r="P9" s="37"/>
      <c r="Q9" s="37"/>
      <c r="R9" s="37"/>
      <c r="S9" s="37"/>
    </row>
    <row r="10" spans="1:19" x14ac:dyDescent="0.2">
      <c r="A10" s="16" t="s">
        <v>8</v>
      </c>
      <c r="B10" s="12">
        <v>0</v>
      </c>
      <c r="C10" s="12">
        <v>0</v>
      </c>
      <c r="D10" s="12">
        <v>4.0999999999999996</v>
      </c>
      <c r="E10" s="12">
        <v>0.7</v>
      </c>
      <c r="F10" s="12">
        <f t="shared" si="0"/>
        <v>4.8</v>
      </c>
      <c r="J10" s="37"/>
      <c r="K10" s="40"/>
      <c r="L10" s="40"/>
      <c r="M10" s="40"/>
      <c r="N10" s="40"/>
      <c r="O10" s="37"/>
      <c r="P10" s="37"/>
      <c r="Q10" s="37"/>
      <c r="R10" s="37"/>
      <c r="S10" s="37"/>
    </row>
    <row r="11" spans="1:19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3.8285714285714292</v>
      </c>
      <c r="E11" s="42">
        <f>AVERAGE(E4:E10)</f>
        <v>0.68571428571428583</v>
      </c>
      <c r="F11" s="42">
        <f>AVERAGE(F4:F10)</f>
        <v>4.5142857142857151</v>
      </c>
      <c r="G11" s="49"/>
      <c r="J11" s="37"/>
      <c r="K11" s="40"/>
      <c r="L11" s="40"/>
      <c r="M11" s="40"/>
      <c r="N11" s="40"/>
      <c r="O11" s="37"/>
      <c r="P11" s="37"/>
      <c r="Q11" s="37"/>
      <c r="R11" s="37"/>
      <c r="S11" s="37"/>
    </row>
    <row r="12" spans="1:19" x14ac:dyDescent="0.2">
      <c r="A12" s="115" t="s">
        <v>10</v>
      </c>
      <c r="B12" s="116">
        <v>0</v>
      </c>
      <c r="C12" s="116">
        <v>0</v>
      </c>
      <c r="D12" s="116">
        <v>5.7</v>
      </c>
      <c r="E12" s="116">
        <v>0</v>
      </c>
      <c r="F12" s="116">
        <f t="shared" ref="F12:F21" si="1">B12+C12+D12+E12</f>
        <v>5.7</v>
      </c>
      <c r="J12" s="37"/>
      <c r="K12" s="40"/>
      <c r="L12" s="40"/>
      <c r="M12" s="40"/>
      <c r="N12" s="40"/>
      <c r="O12" s="37"/>
      <c r="P12" s="37"/>
      <c r="Q12" s="37"/>
      <c r="R12" s="37"/>
      <c r="S12" s="37"/>
    </row>
    <row r="13" spans="1:19" x14ac:dyDescent="0.2">
      <c r="A13" s="16" t="s">
        <v>11</v>
      </c>
      <c r="B13" s="12">
        <v>0</v>
      </c>
      <c r="C13" s="12">
        <v>0</v>
      </c>
      <c r="D13" s="12">
        <v>3.7</v>
      </c>
      <c r="E13" s="12">
        <v>0</v>
      </c>
      <c r="F13" s="12">
        <f t="shared" si="1"/>
        <v>3.7</v>
      </c>
      <c r="J13" s="37"/>
      <c r="K13" s="40"/>
      <c r="L13" s="40"/>
      <c r="M13" s="40"/>
      <c r="N13" s="40"/>
      <c r="O13" s="37"/>
      <c r="P13" s="37"/>
      <c r="Q13" s="37"/>
      <c r="R13" s="37"/>
      <c r="S13" s="37"/>
    </row>
    <row r="14" spans="1:19" x14ac:dyDescent="0.2">
      <c r="A14" s="16" t="s">
        <v>12</v>
      </c>
      <c r="B14" s="12">
        <v>0</v>
      </c>
      <c r="C14" s="12">
        <v>0</v>
      </c>
      <c r="D14" s="12">
        <v>1.2</v>
      </c>
      <c r="E14" s="12">
        <v>0</v>
      </c>
      <c r="F14" s="12">
        <f t="shared" si="1"/>
        <v>1.2</v>
      </c>
      <c r="J14" s="37"/>
      <c r="K14" s="40"/>
      <c r="L14" s="40"/>
      <c r="M14" s="40"/>
      <c r="N14" s="40"/>
      <c r="O14" s="37"/>
      <c r="P14" s="37"/>
      <c r="Q14" s="37"/>
      <c r="R14" s="37"/>
      <c r="S14" s="37"/>
    </row>
    <row r="15" spans="1:19" x14ac:dyDescent="0.2">
      <c r="A15" s="16" t="s">
        <v>13</v>
      </c>
      <c r="B15" s="12">
        <v>0</v>
      </c>
      <c r="C15" s="12">
        <v>0</v>
      </c>
      <c r="D15" s="12">
        <v>2.6</v>
      </c>
      <c r="E15" s="12">
        <v>0</v>
      </c>
      <c r="F15" s="12">
        <f t="shared" si="1"/>
        <v>2.6</v>
      </c>
      <c r="J15" s="37"/>
      <c r="K15" s="40"/>
      <c r="L15" s="40"/>
      <c r="M15" s="40"/>
      <c r="N15" s="40"/>
      <c r="O15" s="37"/>
      <c r="P15" s="37"/>
      <c r="Q15" s="37"/>
      <c r="R15" s="37"/>
      <c r="S15" s="37"/>
    </row>
    <row r="16" spans="1:19" x14ac:dyDescent="0.2">
      <c r="A16" s="16" t="s">
        <v>14</v>
      </c>
      <c r="B16" s="12">
        <v>0</v>
      </c>
      <c r="C16" s="12">
        <v>0</v>
      </c>
      <c r="D16" s="12">
        <v>0.2</v>
      </c>
      <c r="E16" s="12">
        <v>0</v>
      </c>
      <c r="F16" s="12">
        <f t="shared" si="1"/>
        <v>0.2</v>
      </c>
      <c r="J16" s="37"/>
      <c r="K16" s="40"/>
      <c r="L16" s="40"/>
      <c r="M16" s="40"/>
      <c r="N16" s="40"/>
      <c r="O16" s="37"/>
      <c r="P16" s="37"/>
      <c r="Q16" s="37"/>
      <c r="R16" s="37"/>
      <c r="S16" s="37"/>
    </row>
    <row r="17" spans="1:19" x14ac:dyDescent="0.2">
      <c r="A17" s="115" t="s">
        <v>15</v>
      </c>
      <c r="B17" s="116">
        <v>0</v>
      </c>
      <c r="C17" s="116">
        <v>0</v>
      </c>
      <c r="D17" s="116">
        <v>8</v>
      </c>
      <c r="E17" s="116">
        <v>0</v>
      </c>
      <c r="F17" s="116">
        <f t="shared" si="1"/>
        <v>8</v>
      </c>
      <c r="J17" s="37"/>
      <c r="K17" s="40"/>
      <c r="L17" s="40"/>
      <c r="M17" s="40"/>
      <c r="N17" s="40"/>
      <c r="O17" s="37"/>
      <c r="P17" s="37"/>
      <c r="Q17" s="37"/>
      <c r="R17" s="37"/>
      <c r="S17" s="37"/>
    </row>
    <row r="18" spans="1:19" x14ac:dyDescent="0.2">
      <c r="A18" s="16" t="s">
        <v>16</v>
      </c>
      <c r="B18" s="12">
        <v>0</v>
      </c>
      <c r="C18" s="12">
        <v>0</v>
      </c>
      <c r="D18" s="12">
        <v>0.7</v>
      </c>
      <c r="E18" s="12">
        <v>0.7</v>
      </c>
      <c r="F18" s="12">
        <f t="shared" si="1"/>
        <v>1.4</v>
      </c>
      <c r="J18" s="37"/>
      <c r="K18" s="40"/>
      <c r="L18" s="40"/>
      <c r="M18" s="40"/>
      <c r="N18" s="40"/>
      <c r="O18" s="37"/>
      <c r="P18" s="37"/>
      <c r="Q18" s="37"/>
      <c r="R18" s="37"/>
      <c r="S18" s="37"/>
    </row>
    <row r="19" spans="1:19" x14ac:dyDescent="0.2">
      <c r="A19" s="115" t="s">
        <v>17</v>
      </c>
      <c r="B19" s="116">
        <v>0</v>
      </c>
      <c r="C19" s="116">
        <v>0</v>
      </c>
      <c r="D19" s="116">
        <v>5.5</v>
      </c>
      <c r="E19" s="116">
        <v>0</v>
      </c>
      <c r="F19" s="116">
        <f t="shared" si="1"/>
        <v>5.5</v>
      </c>
      <c r="J19" s="37"/>
      <c r="K19" s="40"/>
      <c r="L19" s="40"/>
      <c r="M19" s="40"/>
      <c r="N19" s="40"/>
      <c r="O19" s="37"/>
      <c r="P19" s="37"/>
      <c r="Q19" s="37"/>
      <c r="R19" s="37"/>
      <c r="S19" s="37"/>
    </row>
    <row r="20" spans="1:19" x14ac:dyDescent="0.2">
      <c r="A20" s="16" t="s">
        <v>18</v>
      </c>
      <c r="B20" s="12">
        <v>0</v>
      </c>
      <c r="C20" s="12">
        <v>0</v>
      </c>
      <c r="D20" s="12">
        <v>3.6</v>
      </c>
      <c r="E20" s="12">
        <v>0.2</v>
      </c>
      <c r="F20" s="12">
        <f t="shared" si="1"/>
        <v>3.8000000000000003</v>
      </c>
      <c r="J20" s="37"/>
      <c r="K20" s="40"/>
      <c r="L20" s="40"/>
      <c r="M20" s="40"/>
      <c r="N20" s="40"/>
      <c r="O20" s="37"/>
      <c r="P20" s="37"/>
      <c r="Q20" s="37"/>
      <c r="R20" s="37"/>
      <c r="S20" s="37"/>
    </row>
    <row r="21" spans="1:19" x14ac:dyDescent="0.2">
      <c r="A21" s="20" t="s">
        <v>19</v>
      </c>
      <c r="B21" s="12">
        <v>0</v>
      </c>
      <c r="C21" s="12">
        <v>0</v>
      </c>
      <c r="D21" s="12">
        <v>2.2999999999999998</v>
      </c>
      <c r="E21" s="12">
        <v>0</v>
      </c>
      <c r="F21" s="12">
        <f t="shared" si="1"/>
        <v>2.2999999999999998</v>
      </c>
      <c r="J21" s="37"/>
      <c r="K21" s="40"/>
      <c r="L21" s="40"/>
      <c r="M21" s="40"/>
      <c r="N21" s="40"/>
      <c r="O21" s="37"/>
      <c r="P21" s="37"/>
      <c r="Q21" s="37"/>
      <c r="R21" s="37"/>
      <c r="S21" s="37"/>
    </row>
    <row r="22" spans="1:19" x14ac:dyDescent="0.2">
      <c r="A22" s="117" t="s">
        <v>20</v>
      </c>
      <c r="B22" s="116">
        <v>0</v>
      </c>
      <c r="C22" s="116">
        <v>0</v>
      </c>
      <c r="D22" s="116">
        <v>10</v>
      </c>
      <c r="E22" s="116">
        <v>1.2</v>
      </c>
      <c r="F22" s="116">
        <f>B22+C22+D22+E22</f>
        <v>11.2</v>
      </c>
      <c r="J22" s="37"/>
      <c r="K22" s="40"/>
      <c r="L22" s="40"/>
      <c r="M22" s="40"/>
      <c r="N22" s="40"/>
      <c r="O22" s="37"/>
      <c r="P22" s="37"/>
      <c r="Q22" s="37"/>
      <c r="R22" s="37"/>
      <c r="S22" s="37"/>
    </row>
    <row r="23" spans="1:19" x14ac:dyDescent="0.2">
      <c r="A23" s="20" t="s">
        <v>93</v>
      </c>
      <c r="B23" s="12">
        <v>0</v>
      </c>
      <c r="C23" s="12">
        <v>0</v>
      </c>
      <c r="D23" s="12">
        <v>4.4000000000000004</v>
      </c>
      <c r="E23" s="12">
        <v>0</v>
      </c>
      <c r="F23" s="12">
        <f>B23+C23+D23+E23</f>
        <v>4.4000000000000004</v>
      </c>
      <c r="J23" s="37"/>
      <c r="K23" s="40"/>
      <c r="L23" s="40"/>
      <c r="M23" s="40"/>
      <c r="N23" s="40"/>
      <c r="O23" s="37"/>
      <c r="P23" s="37"/>
      <c r="Q23" s="37"/>
      <c r="R23" s="37"/>
      <c r="S23" s="37"/>
    </row>
    <row r="24" spans="1:19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3.9916666666666667</v>
      </c>
      <c r="E24" s="43">
        <f>AVERAGE(E12:E23)</f>
        <v>0.17499999999999996</v>
      </c>
      <c r="F24" s="43">
        <f>AVERAGE(F12:F23)</f>
        <v>4.1666666666666661</v>
      </c>
      <c r="J24" s="37"/>
      <c r="K24" s="40"/>
      <c r="L24" s="40"/>
      <c r="M24" s="40"/>
      <c r="N24" s="40"/>
      <c r="O24" s="37"/>
      <c r="P24" s="37"/>
      <c r="Q24" s="37"/>
      <c r="R24" s="37"/>
      <c r="S24" s="37"/>
    </row>
    <row r="25" spans="1:19" x14ac:dyDescent="0.2">
      <c r="A25" s="115" t="s">
        <v>22</v>
      </c>
      <c r="B25" s="116">
        <v>0</v>
      </c>
      <c r="C25" s="116">
        <v>0</v>
      </c>
      <c r="D25" s="116">
        <v>8.1999999999999993</v>
      </c>
      <c r="E25" s="116">
        <v>0</v>
      </c>
      <c r="F25" s="116">
        <f>B25+C25+D25+E25</f>
        <v>8.1999999999999993</v>
      </c>
      <c r="J25" s="37"/>
      <c r="K25" s="40"/>
      <c r="L25" s="40"/>
      <c r="M25" s="40"/>
      <c r="N25" s="40"/>
      <c r="O25" s="37"/>
      <c r="P25" s="37"/>
      <c r="Q25" s="37"/>
      <c r="R25" s="37"/>
      <c r="S25" s="37"/>
    </row>
    <row r="26" spans="1:19" x14ac:dyDescent="0.2">
      <c r="A26" s="16" t="s">
        <v>23</v>
      </c>
      <c r="B26" s="12">
        <v>0</v>
      </c>
      <c r="C26" s="12">
        <v>0</v>
      </c>
      <c r="D26" s="12">
        <v>4.4000000000000004</v>
      </c>
      <c r="E26" s="12">
        <v>0</v>
      </c>
      <c r="F26" s="12">
        <f>B26+C26+D26+E26</f>
        <v>4.4000000000000004</v>
      </c>
      <c r="J26" s="37"/>
      <c r="K26" s="40"/>
      <c r="L26" s="40"/>
      <c r="M26" s="40"/>
      <c r="N26" s="40"/>
      <c r="O26" s="37"/>
      <c r="P26" s="37"/>
      <c r="Q26" s="37"/>
      <c r="R26" s="37"/>
      <c r="S26" s="37"/>
    </row>
    <row r="27" spans="1:19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6.3</v>
      </c>
      <c r="E27" s="42">
        <f>AVERAGE(E25:E26)</f>
        <v>0</v>
      </c>
      <c r="F27" s="43">
        <f>AVERAGE(F25:F26)</f>
        <v>6.3</v>
      </c>
      <c r="J27" s="37"/>
      <c r="K27" s="40"/>
      <c r="L27" s="40"/>
      <c r="M27" s="40"/>
      <c r="N27" s="40"/>
      <c r="O27" s="37"/>
      <c r="P27" s="37"/>
      <c r="Q27" s="37"/>
      <c r="R27" s="37"/>
      <c r="S27" s="37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7"/>
      <c r="K28" s="40"/>
      <c r="L28" s="40"/>
      <c r="M28" s="40"/>
      <c r="N28" s="40"/>
      <c r="O28" s="37"/>
      <c r="P28" s="37"/>
      <c r="Q28" s="37"/>
      <c r="R28" s="37"/>
      <c r="S28" s="37"/>
    </row>
    <row r="29" spans="1:19" x14ac:dyDescent="0.2">
      <c r="A29" s="16" t="s">
        <v>26</v>
      </c>
      <c r="B29" s="12">
        <v>0</v>
      </c>
      <c r="C29" s="12">
        <v>0</v>
      </c>
      <c r="D29" s="12">
        <v>0.6</v>
      </c>
      <c r="E29" s="12">
        <v>0</v>
      </c>
      <c r="F29" s="12">
        <f>B29+C29+D29+E29</f>
        <v>0.6</v>
      </c>
      <c r="J29" s="37"/>
      <c r="K29" s="40"/>
      <c r="L29" s="40"/>
      <c r="M29" s="40"/>
      <c r="N29" s="40"/>
      <c r="O29" s="37"/>
      <c r="P29" s="37"/>
      <c r="Q29" s="37"/>
      <c r="R29" s="37"/>
      <c r="S29" s="37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7"/>
      <c r="K30" s="40"/>
      <c r="L30" s="40"/>
      <c r="M30" s="40"/>
      <c r="N30" s="40"/>
      <c r="O30" s="37"/>
      <c r="P30" s="37"/>
      <c r="Q30" s="37"/>
      <c r="R30" s="37"/>
      <c r="S30" s="37"/>
    </row>
    <row r="31" spans="1:19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0.19999999999999998</v>
      </c>
      <c r="E31" s="42">
        <f>AVERAGE(E28:E30)</f>
        <v>0</v>
      </c>
      <c r="F31" s="43">
        <f>AVERAGE(F28:F30)</f>
        <v>0.19999999999999998</v>
      </c>
      <c r="J31" s="37"/>
      <c r="K31" s="40"/>
      <c r="L31" s="40"/>
      <c r="M31" s="40"/>
      <c r="N31" s="40"/>
      <c r="O31" s="37"/>
      <c r="P31" s="37"/>
      <c r="Q31" s="37"/>
      <c r="R31" s="37"/>
      <c r="S31" s="37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7"/>
      <c r="K32" s="40"/>
      <c r="L32" s="40"/>
      <c r="M32" s="40"/>
      <c r="N32" s="40"/>
      <c r="O32" s="37"/>
      <c r="P32" s="37"/>
      <c r="Q32" s="37"/>
      <c r="R32" s="37"/>
      <c r="S32" s="37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7"/>
      <c r="K33" s="40"/>
      <c r="L33" s="40"/>
      <c r="M33" s="40"/>
      <c r="N33" s="40"/>
      <c r="O33" s="44"/>
      <c r="P33" s="44"/>
      <c r="Q33" s="44"/>
      <c r="R33" s="44"/>
      <c r="S33" s="37"/>
    </row>
    <row r="34" spans="1:19" x14ac:dyDescent="0.2">
      <c r="A34" s="16" t="s">
        <v>30</v>
      </c>
      <c r="B34" s="12">
        <v>0</v>
      </c>
      <c r="C34" s="12">
        <v>0</v>
      </c>
      <c r="D34" s="12">
        <v>0.1</v>
      </c>
      <c r="E34" s="12">
        <v>0</v>
      </c>
      <c r="F34" s="12">
        <f t="shared" si="2"/>
        <v>0.1</v>
      </c>
      <c r="J34" s="37"/>
      <c r="K34" s="40"/>
      <c r="L34" s="40"/>
      <c r="M34" s="40"/>
      <c r="N34" s="40"/>
      <c r="O34" s="37"/>
      <c r="P34" s="37"/>
      <c r="Q34" s="37"/>
      <c r="R34" s="37"/>
      <c r="S34" s="37"/>
    </row>
    <row r="35" spans="1:19" x14ac:dyDescent="0.2">
      <c r="A35" s="115" t="s">
        <v>31</v>
      </c>
      <c r="B35" s="116">
        <v>0</v>
      </c>
      <c r="C35" s="116">
        <v>0</v>
      </c>
      <c r="D35" s="116">
        <v>3.2</v>
      </c>
      <c r="E35" s="116">
        <v>0</v>
      </c>
      <c r="F35" s="116">
        <f t="shared" si="2"/>
        <v>3.2</v>
      </c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0.6</v>
      </c>
      <c r="E38" s="12">
        <v>0</v>
      </c>
      <c r="F38" s="12">
        <f t="shared" si="2"/>
        <v>0.6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0.2</v>
      </c>
      <c r="E39" s="12">
        <v>0</v>
      </c>
      <c r="F39" s="12">
        <f t="shared" si="2"/>
        <v>0.2</v>
      </c>
    </row>
    <row r="40" spans="1:19" s="6" customFormat="1" x14ac:dyDescent="0.2">
      <c r="A40" s="16" t="s">
        <v>86</v>
      </c>
      <c r="B40" s="12">
        <v>0</v>
      </c>
      <c r="C40" s="12">
        <v>0</v>
      </c>
      <c r="D40" s="12">
        <v>0.1</v>
      </c>
      <c r="E40" s="12">
        <v>0</v>
      </c>
      <c r="F40" s="12">
        <f t="shared" si="2"/>
        <v>0.1</v>
      </c>
    </row>
    <row r="41" spans="1:19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0.46666666666666667</v>
      </c>
      <c r="E41" s="43">
        <f>AVERAGE(E32:E40)</f>
        <v>0</v>
      </c>
      <c r="F41" s="43">
        <f>AVERAGE(F32:F40)</f>
        <v>0.46666666666666667</v>
      </c>
    </row>
    <row r="42" spans="1:19" x14ac:dyDescent="0.2">
      <c r="A42" s="45" t="s">
        <v>36</v>
      </c>
      <c r="B42" s="46">
        <f>AVERAGE(B4:B10,B12:B23,B25:B26,B28:B30,B32:B40)</f>
        <v>0</v>
      </c>
      <c r="C42" s="46">
        <f>AVERAGE(C4:C10,C12:C23,C25:C26,C28:C30,C32:C40)</f>
        <v>0</v>
      </c>
      <c r="D42" s="46">
        <f>AVERAGE(D4:D10,D12:D23,D25:D26,D28:D30,D32:D40)</f>
        <v>2.790909090909091</v>
      </c>
      <c r="E42" s="46">
        <f>AVERAGE(E4:E10,E12:E23,E25:E26,E28:E30,E32:E40)</f>
        <v>0.20909090909090913</v>
      </c>
      <c r="F42" s="46">
        <f>AVERAGE(F4:F10,F12:F23,F25:F26,F28:F30,F32:F40)</f>
        <v>3.0000000000000004</v>
      </c>
    </row>
  </sheetData>
  <protectedRanges>
    <protectedRange sqref="B32:E40 B25:E26 B28:E30 B4:E10 B12:E23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G42" sqref="G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8" t="s">
        <v>120</v>
      </c>
      <c r="B1" s="128"/>
      <c r="C1" s="128"/>
      <c r="D1" s="128"/>
      <c r="E1" s="128"/>
      <c r="F1" s="128"/>
    </row>
    <row r="2" spans="1:17" x14ac:dyDescent="0.2">
      <c r="A2" s="48"/>
      <c r="B2" s="6"/>
      <c r="I2" s="37"/>
      <c r="J2" s="37"/>
      <c r="K2" s="37"/>
      <c r="L2" s="37"/>
      <c r="M2" s="37"/>
      <c r="N2" s="37"/>
      <c r="O2" s="37"/>
      <c r="P2" s="37"/>
      <c r="Q2" s="37"/>
    </row>
    <row r="3" spans="1:17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</row>
    <row r="4" spans="1:17" x14ac:dyDescent="0.2">
      <c r="A4" s="16" t="s">
        <v>2</v>
      </c>
      <c r="B4" s="12">
        <v>0</v>
      </c>
      <c r="C4" s="12">
        <v>0</v>
      </c>
      <c r="D4" s="12">
        <v>0</v>
      </c>
      <c r="E4" s="12">
        <v>13.2</v>
      </c>
      <c r="F4" s="12">
        <f t="shared" ref="F4:F10" si="0">B4+C4+D4+E4</f>
        <v>13.2</v>
      </c>
      <c r="I4" s="37"/>
      <c r="J4" s="37"/>
      <c r="K4" s="40"/>
      <c r="L4" s="40"/>
      <c r="M4" s="40"/>
      <c r="N4" s="40"/>
      <c r="O4" s="37"/>
      <c r="P4" s="37"/>
      <c r="Q4" s="37"/>
    </row>
    <row r="5" spans="1:17" x14ac:dyDescent="0.2">
      <c r="A5" s="16" t="s">
        <v>3</v>
      </c>
      <c r="B5" s="12">
        <v>0</v>
      </c>
      <c r="C5" s="12">
        <v>0</v>
      </c>
      <c r="D5" s="12">
        <v>0</v>
      </c>
      <c r="E5" s="12">
        <v>16.5</v>
      </c>
      <c r="F5" s="12">
        <f t="shared" si="0"/>
        <v>16.5</v>
      </c>
      <c r="I5" s="37"/>
      <c r="J5" s="37"/>
      <c r="K5" s="40"/>
      <c r="L5" s="40"/>
      <c r="M5" s="40"/>
      <c r="N5" s="40"/>
      <c r="O5" s="37"/>
      <c r="P5" s="37"/>
      <c r="Q5" s="37"/>
    </row>
    <row r="6" spans="1:17" s="1" customFormat="1" x14ac:dyDescent="0.2">
      <c r="A6" s="115" t="s">
        <v>4</v>
      </c>
      <c r="B6" s="116">
        <v>0</v>
      </c>
      <c r="C6" s="116">
        <v>0</v>
      </c>
      <c r="D6" s="116">
        <v>0.2</v>
      </c>
      <c r="E6" s="116">
        <v>24.6</v>
      </c>
      <c r="F6" s="116">
        <f t="shared" si="0"/>
        <v>24.8</v>
      </c>
      <c r="I6" s="29"/>
      <c r="J6" s="29"/>
      <c r="K6" s="40"/>
      <c r="L6" s="40"/>
      <c r="M6" s="40"/>
      <c r="N6" s="40"/>
      <c r="O6" s="29"/>
      <c r="P6" s="29"/>
      <c r="Q6" s="29"/>
    </row>
    <row r="7" spans="1:17" x14ac:dyDescent="0.2">
      <c r="A7" s="16" t="s">
        <v>5</v>
      </c>
      <c r="B7" s="12">
        <v>0</v>
      </c>
      <c r="C7" s="12">
        <v>0</v>
      </c>
      <c r="D7" s="12">
        <v>0</v>
      </c>
      <c r="E7" s="12">
        <v>18.399999999999999</v>
      </c>
      <c r="F7" s="12">
        <f t="shared" si="0"/>
        <v>18.399999999999999</v>
      </c>
      <c r="I7" s="37"/>
      <c r="J7" s="37"/>
      <c r="K7" s="40"/>
      <c r="L7" s="40"/>
      <c r="M7" s="40"/>
      <c r="N7" s="40"/>
      <c r="O7" s="37"/>
      <c r="P7" s="37"/>
      <c r="Q7" s="37"/>
    </row>
    <row r="8" spans="1:17" x14ac:dyDescent="0.2">
      <c r="A8" s="16" t="s">
        <v>6</v>
      </c>
      <c r="B8" s="12">
        <v>0</v>
      </c>
      <c r="C8" s="12">
        <v>0</v>
      </c>
      <c r="D8" s="12">
        <v>0</v>
      </c>
      <c r="E8" s="12">
        <v>8</v>
      </c>
      <c r="F8" s="12">
        <f t="shared" si="0"/>
        <v>8</v>
      </c>
      <c r="I8" s="37"/>
      <c r="J8" s="37"/>
      <c r="K8" s="40"/>
      <c r="L8" s="40"/>
      <c r="M8" s="40"/>
      <c r="N8" s="40"/>
      <c r="O8" s="37"/>
      <c r="P8" s="37"/>
      <c r="Q8" s="37"/>
    </row>
    <row r="9" spans="1:17" x14ac:dyDescent="0.2">
      <c r="A9" s="16" t="s">
        <v>7</v>
      </c>
      <c r="B9" s="12">
        <v>0</v>
      </c>
      <c r="C9" s="12">
        <v>0</v>
      </c>
      <c r="D9" s="12">
        <v>0</v>
      </c>
      <c r="E9" s="12">
        <v>9.6</v>
      </c>
      <c r="F9" s="12">
        <f t="shared" si="0"/>
        <v>9.6</v>
      </c>
      <c r="I9" s="37"/>
      <c r="J9" s="37"/>
      <c r="K9" s="40"/>
      <c r="L9" s="40"/>
      <c r="M9" s="40"/>
      <c r="N9" s="40"/>
      <c r="O9" s="37"/>
      <c r="P9" s="37"/>
      <c r="Q9" s="37"/>
    </row>
    <row r="10" spans="1:17" x14ac:dyDescent="0.2">
      <c r="A10" s="16" t="s">
        <v>8</v>
      </c>
      <c r="B10" s="12">
        <v>0</v>
      </c>
      <c r="C10" s="12">
        <v>0</v>
      </c>
      <c r="D10" s="12">
        <v>0</v>
      </c>
      <c r="E10" s="12">
        <v>15.1</v>
      </c>
      <c r="F10" s="12">
        <f t="shared" si="0"/>
        <v>15.1</v>
      </c>
      <c r="I10" s="37"/>
      <c r="J10" s="37"/>
      <c r="K10" s="40"/>
      <c r="L10" s="40"/>
      <c r="M10" s="40"/>
      <c r="N10" s="40"/>
      <c r="O10" s="37"/>
      <c r="P10" s="37"/>
      <c r="Q10" s="37"/>
    </row>
    <row r="11" spans="1:17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2.8571428571428574E-2</v>
      </c>
      <c r="E11" s="42">
        <f>AVERAGE(E4:E10)</f>
        <v>15.057142857142853</v>
      </c>
      <c r="F11" s="42">
        <f>AVERAGE(F4:F10)</f>
        <v>15.085714285714285</v>
      </c>
      <c r="G11" s="49"/>
      <c r="I11" s="37"/>
      <c r="J11" s="37"/>
      <c r="K11" s="40"/>
      <c r="L11" s="40"/>
      <c r="M11" s="40"/>
      <c r="N11" s="40"/>
      <c r="O11" s="37"/>
      <c r="P11" s="37"/>
      <c r="Q11" s="37"/>
    </row>
    <row r="12" spans="1:17" x14ac:dyDescent="0.2">
      <c r="A12" s="115" t="s">
        <v>10</v>
      </c>
      <c r="B12" s="116">
        <v>0</v>
      </c>
      <c r="C12" s="116">
        <v>0</v>
      </c>
      <c r="D12" s="116">
        <v>0</v>
      </c>
      <c r="E12" s="116">
        <v>30.6</v>
      </c>
      <c r="F12" s="116">
        <f t="shared" ref="F12:F21" si="1">B12+C12+D12+E12</f>
        <v>30.6</v>
      </c>
      <c r="I12" s="37"/>
      <c r="J12" s="37"/>
      <c r="K12" s="40"/>
      <c r="L12" s="40"/>
      <c r="M12" s="40"/>
      <c r="N12" s="40"/>
      <c r="O12" s="37"/>
      <c r="P12" s="37"/>
      <c r="Q12" s="37"/>
    </row>
    <row r="13" spans="1:17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15.6</v>
      </c>
      <c r="F13" s="12">
        <f t="shared" si="1"/>
        <v>15.6</v>
      </c>
      <c r="I13" s="37"/>
      <c r="J13" s="37"/>
      <c r="K13" s="40"/>
      <c r="L13" s="40"/>
      <c r="M13" s="40"/>
      <c r="N13" s="40"/>
      <c r="O13" s="37"/>
      <c r="P13" s="37"/>
      <c r="Q13" s="37"/>
    </row>
    <row r="14" spans="1:17" x14ac:dyDescent="0.2">
      <c r="A14" s="115" t="s">
        <v>12</v>
      </c>
      <c r="B14" s="116">
        <v>0</v>
      </c>
      <c r="C14" s="116">
        <v>0</v>
      </c>
      <c r="D14" s="116">
        <v>0</v>
      </c>
      <c r="E14" s="116">
        <v>21.5</v>
      </c>
      <c r="F14" s="116">
        <f t="shared" si="1"/>
        <v>21.5</v>
      </c>
      <c r="I14" s="37"/>
      <c r="J14" s="37"/>
      <c r="K14" s="40"/>
      <c r="L14" s="40"/>
      <c r="M14" s="40"/>
      <c r="N14" s="40"/>
      <c r="O14" s="37"/>
      <c r="P14" s="37"/>
      <c r="Q14" s="37"/>
    </row>
    <row r="15" spans="1:17" x14ac:dyDescent="0.2">
      <c r="A15" s="115" t="s">
        <v>13</v>
      </c>
      <c r="B15" s="116">
        <v>0</v>
      </c>
      <c r="C15" s="116">
        <v>0</v>
      </c>
      <c r="D15" s="116">
        <v>0</v>
      </c>
      <c r="E15" s="116">
        <v>21.2</v>
      </c>
      <c r="F15" s="116">
        <f t="shared" si="1"/>
        <v>21.2</v>
      </c>
      <c r="I15" s="37"/>
      <c r="J15" s="37"/>
      <c r="K15" s="40"/>
      <c r="L15" s="40"/>
      <c r="M15" s="40"/>
      <c r="N15" s="40"/>
      <c r="O15" s="37"/>
      <c r="P15" s="37"/>
      <c r="Q15" s="37"/>
    </row>
    <row r="16" spans="1:17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15.5</v>
      </c>
      <c r="F16" s="12">
        <f t="shared" si="1"/>
        <v>15.5</v>
      </c>
      <c r="I16" s="37"/>
      <c r="J16" s="37"/>
      <c r="K16" s="40"/>
      <c r="L16" s="40"/>
      <c r="M16" s="40"/>
      <c r="N16" s="40"/>
      <c r="O16" s="37"/>
      <c r="P16" s="37"/>
      <c r="Q16" s="37"/>
    </row>
    <row r="17" spans="1:17" x14ac:dyDescent="0.2">
      <c r="A17" s="115" t="s">
        <v>15</v>
      </c>
      <c r="B17" s="116">
        <v>0</v>
      </c>
      <c r="C17" s="116">
        <v>0</v>
      </c>
      <c r="D17" s="116">
        <v>0</v>
      </c>
      <c r="E17" s="116">
        <v>21</v>
      </c>
      <c r="F17" s="116">
        <f t="shared" si="1"/>
        <v>21</v>
      </c>
      <c r="I17" s="37"/>
      <c r="J17" s="37"/>
      <c r="K17" s="40"/>
      <c r="L17" s="40"/>
      <c r="M17" s="40"/>
      <c r="N17" s="40"/>
      <c r="O17" s="37"/>
      <c r="P17" s="37"/>
      <c r="Q17" s="37"/>
    </row>
    <row r="18" spans="1:1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16.8</v>
      </c>
      <c r="F18" s="12">
        <f t="shared" si="1"/>
        <v>16.8</v>
      </c>
      <c r="I18" s="37"/>
      <c r="J18" s="37"/>
      <c r="K18" s="40"/>
      <c r="L18" s="40"/>
      <c r="M18" s="40"/>
      <c r="N18" s="40"/>
      <c r="O18" s="37"/>
      <c r="P18" s="37"/>
      <c r="Q18" s="37"/>
    </row>
    <row r="19" spans="1:17" x14ac:dyDescent="0.2">
      <c r="A19" s="115" t="s">
        <v>17</v>
      </c>
      <c r="B19" s="116">
        <v>0</v>
      </c>
      <c r="C19" s="116">
        <v>0</v>
      </c>
      <c r="D19" s="116">
        <v>0</v>
      </c>
      <c r="E19" s="116">
        <v>26</v>
      </c>
      <c r="F19" s="116">
        <f t="shared" si="1"/>
        <v>26</v>
      </c>
      <c r="I19" s="37"/>
      <c r="J19" s="37"/>
      <c r="K19" s="40"/>
      <c r="L19" s="40"/>
      <c r="M19" s="40"/>
      <c r="N19" s="40"/>
      <c r="O19" s="37"/>
      <c r="P19" s="37"/>
      <c r="Q19" s="37"/>
    </row>
    <row r="20" spans="1:1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17.399999999999999</v>
      </c>
      <c r="F20" s="12">
        <f t="shared" si="1"/>
        <v>17.399999999999999</v>
      </c>
      <c r="I20" s="37"/>
      <c r="J20" s="37"/>
      <c r="K20" s="40"/>
      <c r="L20" s="40"/>
      <c r="M20" s="40"/>
      <c r="N20" s="40"/>
      <c r="O20" s="37"/>
      <c r="P20" s="37"/>
      <c r="Q20" s="37"/>
    </row>
    <row r="21" spans="1:17" x14ac:dyDescent="0.2">
      <c r="A21" s="117" t="s">
        <v>19</v>
      </c>
      <c r="B21" s="116">
        <v>0</v>
      </c>
      <c r="C21" s="116">
        <v>0</v>
      </c>
      <c r="D21" s="116">
        <v>0</v>
      </c>
      <c r="E21" s="116">
        <v>24.2</v>
      </c>
      <c r="F21" s="116">
        <f t="shared" si="1"/>
        <v>24.2</v>
      </c>
      <c r="I21" s="37"/>
      <c r="J21" s="37"/>
      <c r="K21" s="40"/>
      <c r="L21" s="40"/>
      <c r="M21" s="40"/>
      <c r="N21" s="40"/>
      <c r="O21" s="37"/>
      <c r="P21" s="37"/>
      <c r="Q21" s="37"/>
    </row>
    <row r="22" spans="1:1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19.5</v>
      </c>
      <c r="F22" s="12">
        <f>B22+C22+D22+E22</f>
        <v>19.5</v>
      </c>
      <c r="I22" s="37"/>
      <c r="J22" s="37"/>
      <c r="K22" s="40"/>
      <c r="L22" s="40"/>
      <c r="M22" s="40"/>
      <c r="N22" s="40"/>
      <c r="O22" s="37"/>
      <c r="P22" s="37"/>
      <c r="Q22" s="37"/>
    </row>
    <row r="23" spans="1:17" x14ac:dyDescent="0.2">
      <c r="A23" s="20" t="s">
        <v>93</v>
      </c>
      <c r="B23" s="12">
        <v>0</v>
      </c>
      <c r="C23" s="12">
        <v>0</v>
      </c>
      <c r="D23" s="12">
        <v>0</v>
      </c>
      <c r="E23" s="12">
        <v>16.3</v>
      </c>
      <c r="F23" s="12">
        <f>B23+C23+D23+E23</f>
        <v>16.3</v>
      </c>
      <c r="I23" s="37"/>
      <c r="J23" s="37"/>
      <c r="K23" s="40"/>
      <c r="L23" s="40"/>
      <c r="M23" s="40"/>
      <c r="N23" s="40"/>
      <c r="O23" s="37"/>
      <c r="P23" s="37"/>
      <c r="Q23" s="37"/>
    </row>
    <row r="24" spans="1:17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0</v>
      </c>
      <c r="E24" s="43">
        <f>AVERAGE(E12:E23)</f>
        <v>20.466666666666669</v>
      </c>
      <c r="F24" s="43">
        <f>AVERAGE(F12:F23)</f>
        <v>20.466666666666669</v>
      </c>
      <c r="I24" s="37"/>
      <c r="J24" s="37"/>
      <c r="K24" s="40"/>
      <c r="L24" s="40"/>
      <c r="M24" s="40"/>
      <c r="N24" s="40"/>
      <c r="O24" s="37"/>
      <c r="P24" s="37"/>
      <c r="Q24" s="37"/>
    </row>
    <row r="25" spans="1:1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11</v>
      </c>
      <c r="F25" s="12">
        <f>B25+C25+D25+E25</f>
        <v>11</v>
      </c>
      <c r="I25" s="37"/>
      <c r="J25" s="37"/>
      <c r="K25" s="40"/>
      <c r="L25" s="40"/>
      <c r="M25" s="40"/>
      <c r="N25" s="40"/>
      <c r="O25" s="37"/>
      <c r="P25" s="37"/>
      <c r="Q25" s="37"/>
    </row>
    <row r="26" spans="1:1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11.4</v>
      </c>
      <c r="F26" s="12">
        <f>B26+C26+D26+E26</f>
        <v>11.4</v>
      </c>
      <c r="I26" s="37"/>
      <c r="J26" s="37"/>
      <c r="K26" s="40"/>
      <c r="L26" s="40"/>
      <c r="M26" s="40"/>
      <c r="N26" s="40"/>
      <c r="O26" s="37"/>
      <c r="P26" s="37"/>
      <c r="Q26" s="37"/>
    </row>
    <row r="27" spans="1:17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11.2</v>
      </c>
      <c r="F27" s="43">
        <f>AVERAGE(F25:F26)</f>
        <v>11.2</v>
      </c>
      <c r="I27" s="37"/>
      <c r="J27" s="37"/>
      <c r="K27" s="76"/>
      <c r="L27" s="40"/>
      <c r="M27" s="40"/>
      <c r="N27" s="40"/>
      <c r="O27" s="37"/>
      <c r="P27" s="37"/>
      <c r="Q27" s="37"/>
    </row>
    <row r="28" spans="1:1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8.9</v>
      </c>
      <c r="F28" s="12">
        <f>B28+C28+D28+E28</f>
        <v>8.9</v>
      </c>
      <c r="I28" s="37"/>
      <c r="J28" s="37"/>
      <c r="K28" s="40"/>
      <c r="L28" s="40"/>
      <c r="M28" s="40"/>
      <c r="N28" s="40"/>
      <c r="O28" s="37"/>
      <c r="P28" s="37"/>
      <c r="Q28" s="37"/>
    </row>
    <row r="29" spans="1:1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9.6</v>
      </c>
      <c r="F29" s="12">
        <f>B29+C29+D29+E29</f>
        <v>9.6</v>
      </c>
      <c r="I29" s="37"/>
      <c r="J29" s="37"/>
      <c r="K29" s="40"/>
      <c r="L29" s="40"/>
      <c r="M29" s="40"/>
      <c r="N29" s="40"/>
      <c r="O29" s="37"/>
      <c r="P29" s="37"/>
      <c r="Q29" s="37"/>
    </row>
    <row r="30" spans="1:1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11.2</v>
      </c>
      <c r="F30" s="12">
        <f>B30+C30+D30+E30</f>
        <v>11.2</v>
      </c>
      <c r="I30" s="37"/>
      <c r="J30" s="37"/>
      <c r="K30" s="40"/>
      <c r="L30" s="40"/>
      <c r="M30" s="40"/>
      <c r="N30" s="40"/>
      <c r="O30" s="37"/>
      <c r="P30" s="37"/>
      <c r="Q30" s="37"/>
    </row>
    <row r="31" spans="1:17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9.9</v>
      </c>
      <c r="F31" s="43">
        <f>AVERAGE(F28:F30)</f>
        <v>9.9</v>
      </c>
      <c r="I31" s="37"/>
      <c r="J31" s="37"/>
      <c r="K31" s="40"/>
      <c r="L31" s="40"/>
      <c r="M31" s="40"/>
      <c r="N31" s="40"/>
      <c r="O31" s="37"/>
      <c r="P31" s="37"/>
      <c r="Q31" s="37"/>
    </row>
    <row r="32" spans="1:1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14.8</v>
      </c>
      <c r="F32" s="12">
        <f t="shared" ref="F32:F40" si="2">B32+C32+D32+E32</f>
        <v>14.8</v>
      </c>
      <c r="I32" s="37"/>
      <c r="J32" s="37"/>
      <c r="K32" s="40"/>
      <c r="L32" s="40"/>
      <c r="M32" s="40"/>
      <c r="N32" s="40"/>
      <c r="O32" s="37"/>
      <c r="P32" s="37"/>
      <c r="Q32" s="37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18.399999999999999</v>
      </c>
      <c r="F33" s="12">
        <f t="shared" si="2"/>
        <v>18.399999999999999</v>
      </c>
      <c r="I33" s="37"/>
      <c r="J33" s="37"/>
      <c r="K33" s="40"/>
      <c r="L33" s="40"/>
      <c r="M33" s="40"/>
      <c r="N33" s="40"/>
      <c r="O33" s="44"/>
      <c r="P33" s="44"/>
      <c r="Q33" s="44"/>
      <c r="R33" s="56"/>
    </row>
    <row r="34" spans="1:18" x14ac:dyDescent="0.2">
      <c r="A34" s="115" t="s">
        <v>30</v>
      </c>
      <c r="B34" s="116">
        <v>0</v>
      </c>
      <c r="C34" s="116">
        <v>0</v>
      </c>
      <c r="D34" s="116">
        <v>0</v>
      </c>
      <c r="E34" s="116">
        <v>20.9</v>
      </c>
      <c r="F34" s="116">
        <f t="shared" si="2"/>
        <v>20.9</v>
      </c>
      <c r="I34" s="37"/>
      <c r="J34" s="37"/>
      <c r="K34" s="40"/>
      <c r="L34" s="40"/>
      <c r="M34" s="40"/>
      <c r="N34" s="40"/>
      <c r="O34" s="37"/>
      <c r="P34" s="37"/>
      <c r="Q34" s="37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10.6</v>
      </c>
      <c r="F35" s="12">
        <f t="shared" si="2"/>
        <v>10.6</v>
      </c>
      <c r="I35" s="37"/>
      <c r="J35" s="37"/>
      <c r="K35" s="37"/>
      <c r="L35" s="37"/>
      <c r="M35" s="37"/>
      <c r="N35" s="37"/>
      <c r="O35" s="37"/>
      <c r="P35" s="37"/>
      <c r="Q35" s="37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11.5</v>
      </c>
      <c r="F36" s="12">
        <f t="shared" si="2"/>
        <v>11.5</v>
      </c>
      <c r="I36" s="37"/>
      <c r="J36" s="37"/>
      <c r="K36" s="37"/>
      <c r="L36" s="37"/>
      <c r="M36" s="37"/>
      <c r="N36" s="37"/>
      <c r="O36" s="37"/>
      <c r="P36" s="37"/>
      <c r="Q36" s="37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13.4</v>
      </c>
      <c r="F37" s="12">
        <f t="shared" si="2"/>
        <v>13.4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11.2</v>
      </c>
      <c r="F38" s="12">
        <f t="shared" si="2"/>
        <v>11.2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19.2</v>
      </c>
      <c r="F39" s="12">
        <f t="shared" si="2"/>
        <v>19.2</v>
      </c>
    </row>
    <row r="40" spans="1:18" s="6" customFormat="1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9.1999999999999993</v>
      </c>
      <c r="F40" s="12">
        <f t="shared" si="2"/>
        <v>9.1999999999999993</v>
      </c>
    </row>
    <row r="41" spans="1:18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</v>
      </c>
      <c r="E41" s="43">
        <f>AVERAGE(E32:E40)</f>
        <v>14.355555555555558</v>
      </c>
      <c r="F41" s="43">
        <f>AVERAGE(F32:F40)</f>
        <v>14.355555555555558</v>
      </c>
    </row>
    <row r="42" spans="1:18" x14ac:dyDescent="0.2">
      <c r="A42" s="45" t="s">
        <v>36</v>
      </c>
      <c r="B42" s="46">
        <f>AVERAGE(B4:B10,B12:B23,B25:B26,B28:B30,B32:B40)</f>
        <v>0</v>
      </c>
      <c r="C42" s="46">
        <f>AVERAGE(C4:C10,C12:C23,C25:C26,C28:C30,C32:C40)</f>
        <v>0</v>
      </c>
      <c r="D42" s="46">
        <f>AVERAGE(D4:D10,D12:D23,D25:D26,D28:D30,D32:D40)</f>
        <v>6.0606060606060606E-3</v>
      </c>
      <c r="E42" s="46">
        <f>AVERAGE(E4:E10,E12:E23,E25:E26,E28:E30,E32:E40)</f>
        <v>16.130303030303029</v>
      </c>
      <c r="F42" s="46">
        <f>AVERAGE(F4:F10,F12:F23,F25:F26,F28:F30,F32:F40)</f>
        <v>16.136363636363633</v>
      </c>
    </row>
    <row r="44" spans="1:18" x14ac:dyDescent="0.2">
      <c r="G44" s="56"/>
    </row>
  </sheetData>
  <protectedRanges>
    <protectedRange sqref="B32:E40 B25:E26 B28:E28 B4:E10 C12:C23" name="Intervalo1_1" securityDescriptor="O:WDG:WDD:(A;;CC;;;WD)"/>
    <protectedRange sqref="C29:C30 B12:B23 D12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activeCell="E40" sqref="E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8" t="s">
        <v>121</v>
      </c>
      <c r="B1" s="128"/>
      <c r="C1" s="128"/>
      <c r="D1" s="128"/>
      <c r="E1" s="128"/>
      <c r="F1" s="128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5" x14ac:dyDescent="0.2">
      <c r="A2" s="48"/>
      <c r="B2" s="6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5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G3" s="67"/>
      <c r="I3" s="37"/>
      <c r="J3" s="37"/>
      <c r="K3" s="34"/>
      <c r="L3" s="34"/>
      <c r="M3" s="34"/>
      <c r="N3" s="34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1:25" x14ac:dyDescent="0.2">
      <c r="A4" s="124" t="s">
        <v>2</v>
      </c>
      <c r="B4" s="107">
        <v>15.8</v>
      </c>
      <c r="C4" s="107">
        <v>6.4</v>
      </c>
      <c r="D4" s="107">
        <v>20.399999999999999</v>
      </c>
      <c r="E4" s="107">
        <v>0</v>
      </c>
      <c r="F4" s="107">
        <f t="shared" ref="F4:F10" si="0">B4+C4+D4+E4</f>
        <v>42.6</v>
      </c>
      <c r="G4" s="68"/>
      <c r="H4" s="58"/>
      <c r="I4" s="36"/>
      <c r="J4" s="37"/>
      <c r="K4" s="37"/>
      <c r="L4" s="40"/>
      <c r="M4" s="40"/>
      <c r="N4" s="40"/>
      <c r="O4" s="40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x14ac:dyDescent="0.2">
      <c r="A5" s="124" t="s">
        <v>3</v>
      </c>
      <c r="B5" s="107">
        <v>12.5</v>
      </c>
      <c r="C5" s="107">
        <v>7.2</v>
      </c>
      <c r="D5" s="107">
        <v>20.8</v>
      </c>
      <c r="E5" s="107">
        <v>0</v>
      </c>
      <c r="F5" s="107">
        <f t="shared" si="0"/>
        <v>40.5</v>
      </c>
      <c r="G5" s="68"/>
      <c r="H5" s="58"/>
      <c r="I5" s="36"/>
      <c r="J5" s="37"/>
      <c r="K5" s="37"/>
      <c r="L5" s="40"/>
      <c r="M5" s="40"/>
      <c r="N5" s="40"/>
      <c r="O5" s="40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s="1" customFormat="1" x14ac:dyDescent="0.2">
      <c r="A6" s="124" t="s">
        <v>4</v>
      </c>
      <c r="B6" s="107">
        <v>11</v>
      </c>
      <c r="C6" s="107">
        <v>8.1999999999999993</v>
      </c>
      <c r="D6" s="107">
        <v>4</v>
      </c>
      <c r="E6" s="107">
        <v>0</v>
      </c>
      <c r="F6" s="107">
        <f t="shared" si="0"/>
        <v>23.2</v>
      </c>
      <c r="G6" s="59"/>
      <c r="H6" s="58"/>
      <c r="I6" s="29"/>
      <c r="J6" s="29"/>
      <c r="K6" s="40"/>
      <c r="L6" s="40"/>
      <c r="M6" s="40"/>
      <c r="N6" s="40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5" x14ac:dyDescent="0.2">
      <c r="A7" s="16" t="s">
        <v>5</v>
      </c>
      <c r="B7" s="12">
        <v>14.2</v>
      </c>
      <c r="C7" s="12">
        <v>6</v>
      </c>
      <c r="D7" s="12">
        <v>7.8</v>
      </c>
      <c r="E7" s="12">
        <v>0</v>
      </c>
      <c r="F7" s="12">
        <f t="shared" si="0"/>
        <v>28</v>
      </c>
      <c r="G7" s="36"/>
      <c r="H7" s="58"/>
      <c r="I7" s="37"/>
      <c r="J7" s="37"/>
      <c r="K7" s="40"/>
      <c r="L7" s="40"/>
      <c r="M7" s="40"/>
      <c r="N7" s="40"/>
      <c r="O7" s="37"/>
      <c r="P7" s="37"/>
      <c r="Q7" s="37"/>
      <c r="R7" s="37"/>
      <c r="S7" s="37"/>
      <c r="T7" s="37"/>
      <c r="U7" s="37"/>
      <c r="V7" s="37"/>
      <c r="W7" s="37"/>
      <c r="X7" s="37"/>
    </row>
    <row r="8" spans="1:25" x14ac:dyDescent="0.2">
      <c r="A8" s="16" t="s">
        <v>6</v>
      </c>
      <c r="B8" s="12">
        <v>14.2</v>
      </c>
      <c r="C8" s="12">
        <v>5.8</v>
      </c>
      <c r="D8" s="12">
        <v>11</v>
      </c>
      <c r="E8" s="12">
        <v>0</v>
      </c>
      <c r="F8" s="12">
        <f t="shared" si="0"/>
        <v>31</v>
      </c>
      <c r="G8" s="36"/>
      <c r="H8" s="58"/>
      <c r="I8" s="37"/>
      <c r="J8" s="37"/>
      <c r="K8" s="40"/>
      <c r="L8" s="40"/>
      <c r="M8" s="40"/>
      <c r="N8" s="40"/>
      <c r="O8" s="37"/>
      <c r="P8" s="37"/>
      <c r="Q8" s="37"/>
      <c r="R8" s="37"/>
      <c r="S8" s="37"/>
      <c r="T8" s="37"/>
      <c r="U8" s="37"/>
      <c r="V8" s="37"/>
      <c r="W8" s="37"/>
      <c r="X8" s="37"/>
    </row>
    <row r="9" spans="1:25" x14ac:dyDescent="0.2">
      <c r="A9" s="16" t="s">
        <v>7</v>
      </c>
      <c r="B9" s="12">
        <v>13.2</v>
      </c>
      <c r="C9" s="12">
        <v>6.8</v>
      </c>
      <c r="D9" s="12">
        <v>12.4</v>
      </c>
      <c r="E9" s="12">
        <v>0</v>
      </c>
      <c r="F9" s="12">
        <f t="shared" si="0"/>
        <v>32.4</v>
      </c>
      <c r="G9" s="36"/>
      <c r="H9" s="58"/>
      <c r="I9" s="37"/>
      <c r="J9" s="37"/>
      <c r="K9" s="40"/>
      <c r="L9" s="40"/>
      <c r="M9" s="40"/>
      <c r="N9" s="40"/>
      <c r="O9" s="37"/>
      <c r="P9" s="37"/>
      <c r="Q9" s="37"/>
      <c r="R9" s="37"/>
      <c r="S9" s="37"/>
      <c r="T9" s="37"/>
      <c r="U9" s="37"/>
      <c r="V9" s="37"/>
      <c r="W9" s="37"/>
      <c r="X9" s="37"/>
    </row>
    <row r="10" spans="1:25" x14ac:dyDescent="0.2">
      <c r="A10" s="16" t="s">
        <v>8</v>
      </c>
      <c r="B10" s="12">
        <v>13.3</v>
      </c>
      <c r="C10" s="12">
        <v>6.2</v>
      </c>
      <c r="D10" s="12">
        <v>10</v>
      </c>
      <c r="E10" s="12">
        <v>0</v>
      </c>
      <c r="F10" s="12">
        <f t="shared" si="0"/>
        <v>29.5</v>
      </c>
      <c r="G10" s="36"/>
      <c r="H10" s="58"/>
      <c r="I10" s="37"/>
      <c r="J10" s="37"/>
      <c r="K10" s="40"/>
      <c r="L10" s="40"/>
      <c r="M10" s="40"/>
      <c r="N10" s="40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spans="1:25" x14ac:dyDescent="0.2">
      <c r="A11" s="41" t="s">
        <v>9</v>
      </c>
      <c r="B11" s="42">
        <f>AVERAGE(B4:B10)</f>
        <v>13.457142857142857</v>
      </c>
      <c r="C11" s="42">
        <f>AVERAGE(C4:C10)</f>
        <v>6.6571428571428575</v>
      </c>
      <c r="D11" s="42">
        <f>AVERAGE(D4:D10)</f>
        <v>12.342857142857143</v>
      </c>
      <c r="E11" s="42">
        <f>AVERAGE(E4:E10)</f>
        <v>0</v>
      </c>
      <c r="F11" s="42">
        <f>AVERAGE(F4:F10)</f>
        <v>32.457142857142863</v>
      </c>
      <c r="G11" s="60"/>
      <c r="H11" s="58"/>
      <c r="I11" s="37"/>
      <c r="J11" s="37"/>
      <c r="K11" s="40"/>
      <c r="L11" s="40"/>
      <c r="M11" s="40"/>
      <c r="N11" s="40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1:25" x14ac:dyDescent="0.2">
      <c r="A12" s="124" t="s">
        <v>10</v>
      </c>
      <c r="B12" s="107">
        <v>17.600000000000001</v>
      </c>
      <c r="C12" s="107">
        <v>7.8</v>
      </c>
      <c r="D12" s="107">
        <v>17</v>
      </c>
      <c r="E12" s="107">
        <v>0</v>
      </c>
      <c r="F12" s="107">
        <f t="shared" ref="F12:F21" si="1">B12+C12+D12+E12</f>
        <v>42.400000000000006</v>
      </c>
      <c r="G12" s="36"/>
      <c r="H12" s="58"/>
      <c r="I12" s="37"/>
      <c r="J12" s="37"/>
      <c r="K12" s="40"/>
      <c r="L12" s="40"/>
      <c r="M12" s="40"/>
      <c r="N12" s="40"/>
      <c r="O12" s="37"/>
      <c r="P12" s="37"/>
      <c r="Q12" s="37"/>
      <c r="R12" s="37"/>
      <c r="S12" s="37"/>
      <c r="T12" s="37"/>
      <c r="U12" s="37"/>
      <c r="V12" s="37"/>
      <c r="W12" s="37"/>
      <c r="X12" s="37"/>
    </row>
    <row r="13" spans="1:25" x14ac:dyDescent="0.2">
      <c r="A13" s="124" t="s">
        <v>11</v>
      </c>
      <c r="B13" s="107">
        <v>15.4</v>
      </c>
      <c r="C13" s="107">
        <v>7</v>
      </c>
      <c r="D13" s="107">
        <v>5.7</v>
      </c>
      <c r="E13" s="107">
        <v>0</v>
      </c>
      <c r="F13" s="107">
        <f t="shared" si="1"/>
        <v>28.099999999999998</v>
      </c>
      <c r="G13" s="36"/>
      <c r="H13" s="58"/>
      <c r="I13" s="37"/>
      <c r="J13" s="37"/>
      <c r="K13" s="40"/>
      <c r="L13" s="40"/>
      <c r="M13" s="40"/>
      <c r="N13" s="40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spans="1:25" x14ac:dyDescent="0.2">
      <c r="A14" s="124" t="s">
        <v>12</v>
      </c>
      <c r="B14" s="107">
        <v>10.3</v>
      </c>
      <c r="C14" s="107">
        <v>7</v>
      </c>
      <c r="D14" s="107">
        <v>5.5</v>
      </c>
      <c r="E14" s="107">
        <v>0</v>
      </c>
      <c r="F14" s="107">
        <f t="shared" si="1"/>
        <v>22.8</v>
      </c>
      <c r="G14" s="36"/>
      <c r="H14" s="58"/>
      <c r="I14" s="37"/>
      <c r="J14" s="37"/>
      <c r="K14" s="40"/>
      <c r="L14" s="61"/>
      <c r="M14" s="61"/>
      <c r="N14" s="40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5" x14ac:dyDescent="0.2">
      <c r="A15" s="124" t="s">
        <v>13</v>
      </c>
      <c r="B15" s="107">
        <v>11.3</v>
      </c>
      <c r="C15" s="107">
        <v>5</v>
      </c>
      <c r="D15" s="107">
        <v>17</v>
      </c>
      <c r="E15" s="107">
        <v>0</v>
      </c>
      <c r="F15" s="107">
        <f t="shared" si="1"/>
        <v>33.299999999999997</v>
      </c>
      <c r="G15" s="36"/>
      <c r="H15" s="83"/>
      <c r="I15" s="83"/>
      <c r="J15" s="83"/>
      <c r="K15" s="40"/>
      <c r="L15" s="40"/>
      <c r="M15" s="40"/>
      <c r="N15" s="40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25" x14ac:dyDescent="0.2">
      <c r="A16" s="124" t="s">
        <v>14</v>
      </c>
      <c r="B16" s="107">
        <v>8.5</v>
      </c>
      <c r="C16" s="107">
        <v>7</v>
      </c>
      <c r="D16" s="107">
        <v>0.5</v>
      </c>
      <c r="E16" s="107">
        <v>0</v>
      </c>
      <c r="F16" s="107">
        <f t="shared" si="1"/>
        <v>16</v>
      </c>
      <c r="G16" s="36"/>
      <c r="H16" s="58"/>
      <c r="I16" s="37"/>
      <c r="J16" s="37"/>
      <c r="K16" s="40"/>
      <c r="L16" s="40"/>
      <c r="M16" s="40"/>
      <c r="N16" s="40"/>
      <c r="O16" s="37"/>
      <c r="P16" s="37"/>
      <c r="Q16" s="37"/>
      <c r="R16" s="37"/>
      <c r="S16" s="37"/>
      <c r="T16" s="37"/>
      <c r="U16" s="37"/>
      <c r="V16" s="37"/>
      <c r="W16" s="37"/>
      <c r="X16" s="37"/>
    </row>
    <row r="17" spans="1:24" x14ac:dyDescent="0.2">
      <c r="A17" s="124" t="s">
        <v>15</v>
      </c>
      <c r="B17" s="107">
        <v>18.600000000000001</v>
      </c>
      <c r="C17" s="107">
        <v>6</v>
      </c>
      <c r="D17" s="107">
        <v>21.4</v>
      </c>
      <c r="E17" s="107">
        <v>0</v>
      </c>
      <c r="F17" s="107">
        <f t="shared" si="1"/>
        <v>46</v>
      </c>
      <c r="G17" s="36"/>
      <c r="H17" s="58"/>
      <c r="I17" s="37"/>
      <c r="J17" s="37"/>
      <c r="K17" s="40"/>
      <c r="L17" s="40"/>
      <c r="M17" s="40"/>
      <c r="N17" s="40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spans="1:24" x14ac:dyDescent="0.2">
      <c r="A18" s="124" t="s">
        <v>16</v>
      </c>
      <c r="B18" s="107">
        <v>11.2</v>
      </c>
      <c r="C18" s="107">
        <v>7.2</v>
      </c>
      <c r="D18" s="107">
        <v>1.2</v>
      </c>
      <c r="E18" s="107">
        <v>0</v>
      </c>
      <c r="F18" s="107">
        <f t="shared" si="1"/>
        <v>19.599999999999998</v>
      </c>
      <c r="G18" s="36"/>
      <c r="H18" s="58"/>
      <c r="I18" s="37"/>
      <c r="J18" s="37"/>
      <c r="K18" s="40"/>
      <c r="L18" s="40"/>
      <c r="M18" s="40"/>
      <c r="N18" s="40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spans="1:24" x14ac:dyDescent="0.2">
      <c r="A19" s="124" t="s">
        <v>17</v>
      </c>
      <c r="B19" s="107">
        <v>25.5</v>
      </c>
      <c r="C19" s="107">
        <v>9.8000000000000007</v>
      </c>
      <c r="D19" s="107">
        <v>15.2</v>
      </c>
      <c r="E19" s="107">
        <v>0</v>
      </c>
      <c r="F19" s="107">
        <f t="shared" si="1"/>
        <v>50.5</v>
      </c>
      <c r="G19" s="36"/>
      <c r="H19" s="58"/>
      <c r="I19" s="37"/>
      <c r="J19" s="37"/>
      <c r="K19" s="40"/>
      <c r="L19" s="40"/>
      <c r="M19" s="40"/>
      <c r="N19" s="40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spans="1:24" x14ac:dyDescent="0.2">
      <c r="A20" s="124" t="s">
        <v>18</v>
      </c>
      <c r="B20" s="107">
        <v>11.2</v>
      </c>
      <c r="C20" s="107">
        <v>8.6</v>
      </c>
      <c r="D20" s="107">
        <v>10.8</v>
      </c>
      <c r="E20" s="107">
        <v>0</v>
      </c>
      <c r="F20" s="107">
        <f t="shared" si="1"/>
        <v>30.599999999999998</v>
      </c>
      <c r="G20" s="36"/>
      <c r="H20" s="58"/>
      <c r="I20" s="37"/>
      <c r="J20" s="37"/>
      <c r="K20" s="40"/>
      <c r="L20" s="40"/>
      <c r="M20" s="40"/>
      <c r="N20" s="40"/>
      <c r="O20" s="37"/>
      <c r="P20" s="37"/>
      <c r="Q20" s="37"/>
      <c r="R20" s="37"/>
      <c r="S20" s="37"/>
      <c r="T20" s="37"/>
      <c r="U20" s="37"/>
      <c r="V20" s="37"/>
      <c r="W20" s="37"/>
      <c r="X20" s="37"/>
    </row>
    <row r="21" spans="1:24" x14ac:dyDescent="0.2">
      <c r="A21" s="125" t="s">
        <v>19</v>
      </c>
      <c r="B21" s="107">
        <v>13.4</v>
      </c>
      <c r="C21" s="107">
        <v>5.3</v>
      </c>
      <c r="D21" s="107">
        <v>8</v>
      </c>
      <c r="E21" s="107">
        <v>0</v>
      </c>
      <c r="F21" s="107">
        <f t="shared" si="1"/>
        <v>26.7</v>
      </c>
      <c r="G21" s="36"/>
      <c r="H21" s="58"/>
      <c r="I21" s="37"/>
      <c r="J21" s="37"/>
      <c r="K21" s="40"/>
      <c r="L21" s="40"/>
      <c r="M21" s="40"/>
      <c r="N21" s="40"/>
      <c r="O21" s="37"/>
      <c r="P21" s="37"/>
      <c r="Q21" s="37"/>
      <c r="R21" s="37"/>
      <c r="S21" s="37"/>
      <c r="T21" s="37"/>
      <c r="U21" s="37"/>
      <c r="V21" s="37"/>
      <c r="W21" s="37"/>
      <c r="X21" s="37"/>
    </row>
    <row r="22" spans="1:24" x14ac:dyDescent="0.2">
      <c r="A22" s="125" t="s">
        <v>20</v>
      </c>
      <c r="B22" s="107">
        <v>26.7</v>
      </c>
      <c r="C22" s="107">
        <v>5.5</v>
      </c>
      <c r="D22" s="107">
        <v>7.5</v>
      </c>
      <c r="E22" s="107">
        <v>0</v>
      </c>
      <c r="F22" s="107">
        <f>B22+C22+D22+E22</f>
        <v>39.700000000000003</v>
      </c>
      <c r="G22" s="36"/>
      <c r="H22" s="58"/>
      <c r="I22" s="37"/>
      <c r="J22" s="37"/>
      <c r="K22" s="40"/>
      <c r="L22" s="40"/>
      <c r="M22" s="40"/>
      <c r="N22" s="40"/>
      <c r="O22" s="37"/>
      <c r="P22" s="37"/>
      <c r="Q22" s="37"/>
      <c r="R22" s="37"/>
      <c r="S22" s="37"/>
      <c r="T22" s="37"/>
      <c r="U22" s="37"/>
      <c r="V22" s="37"/>
      <c r="W22" s="37"/>
      <c r="X22" s="37"/>
    </row>
    <row r="23" spans="1:24" x14ac:dyDescent="0.2">
      <c r="A23" s="20" t="s">
        <v>93</v>
      </c>
      <c r="B23" s="12">
        <v>24</v>
      </c>
      <c r="C23" s="12">
        <v>5</v>
      </c>
      <c r="D23" s="12">
        <v>7.4</v>
      </c>
      <c r="E23" s="12">
        <v>0</v>
      </c>
      <c r="F23" s="12">
        <f>B23+C23+D23+E23</f>
        <v>36.4</v>
      </c>
      <c r="G23" s="36"/>
      <c r="H23" s="58"/>
      <c r="I23" s="37"/>
      <c r="J23" s="37"/>
      <c r="K23" s="40"/>
      <c r="L23" s="40"/>
      <c r="M23" s="40"/>
      <c r="N23" s="40"/>
      <c r="O23" s="37"/>
      <c r="P23" s="37"/>
      <c r="Q23" s="37"/>
      <c r="R23" s="37"/>
      <c r="S23" s="37"/>
      <c r="T23" s="37"/>
      <c r="U23" s="37"/>
      <c r="V23" s="37"/>
      <c r="W23" s="37"/>
      <c r="X23" s="37"/>
    </row>
    <row r="24" spans="1:24" x14ac:dyDescent="0.2">
      <c r="A24" s="41" t="s">
        <v>21</v>
      </c>
      <c r="B24" s="43">
        <f>AVERAGE(B12:B23)</f>
        <v>16.141666666666666</v>
      </c>
      <c r="C24" s="43">
        <f>AVERAGE(C12:C23)</f>
        <v>6.7666666666666657</v>
      </c>
      <c r="D24" s="43">
        <f>AVERAGE(D12:D23)</f>
        <v>9.7666666666666675</v>
      </c>
      <c r="E24" s="43">
        <f>AVERAGE(E12:E23)</f>
        <v>0</v>
      </c>
      <c r="F24" s="43">
        <f>AVERAGE(F12:F23)</f>
        <v>32.674999999999997</v>
      </c>
      <c r="G24" s="36"/>
      <c r="H24" s="58"/>
      <c r="I24" s="37"/>
      <c r="J24" s="37"/>
      <c r="K24" s="40"/>
      <c r="L24" s="40"/>
      <c r="M24" s="40"/>
      <c r="N24" s="40"/>
      <c r="O24" s="37"/>
      <c r="P24" s="37"/>
      <c r="Q24" s="37"/>
      <c r="R24" s="37"/>
      <c r="S24" s="37"/>
      <c r="T24" s="37"/>
      <c r="U24" s="37"/>
      <c r="V24" s="37"/>
      <c r="W24" s="37"/>
      <c r="X24" s="37"/>
    </row>
    <row r="25" spans="1:24" x14ac:dyDescent="0.2">
      <c r="A25" s="124" t="s">
        <v>22</v>
      </c>
      <c r="B25" s="107">
        <v>39</v>
      </c>
      <c r="C25" s="107">
        <v>5.8</v>
      </c>
      <c r="D25" s="107">
        <v>4.7</v>
      </c>
      <c r="E25" s="107">
        <v>0</v>
      </c>
      <c r="F25" s="107">
        <f>B25+C25+D25+E25</f>
        <v>49.5</v>
      </c>
      <c r="G25" s="36"/>
      <c r="H25" s="58"/>
      <c r="I25" s="37"/>
      <c r="J25" s="37"/>
      <c r="K25" s="40"/>
      <c r="L25" s="40"/>
      <c r="M25" s="40"/>
      <c r="N25" s="40"/>
      <c r="O25" s="37"/>
      <c r="P25" s="37"/>
      <c r="Q25" s="37"/>
      <c r="R25" s="37"/>
      <c r="S25" s="37"/>
      <c r="T25" s="37"/>
      <c r="U25" s="37"/>
      <c r="V25" s="37"/>
      <c r="W25" s="37"/>
      <c r="X25" s="37"/>
    </row>
    <row r="26" spans="1:24" x14ac:dyDescent="0.2">
      <c r="A26" s="124" t="s">
        <v>23</v>
      </c>
      <c r="B26" s="107">
        <v>21</v>
      </c>
      <c r="C26" s="107">
        <v>6.2</v>
      </c>
      <c r="D26" s="107">
        <v>16.399999999999999</v>
      </c>
      <c r="E26" s="107">
        <v>0</v>
      </c>
      <c r="F26" s="107">
        <f>B26+C26+D26+E26</f>
        <v>43.599999999999994</v>
      </c>
      <c r="G26" s="36"/>
      <c r="H26" s="58"/>
      <c r="I26" s="37"/>
      <c r="J26" s="37"/>
      <c r="K26" s="40"/>
      <c r="L26" s="40"/>
      <c r="M26" s="40"/>
      <c r="N26" s="40"/>
      <c r="O26" s="37"/>
      <c r="P26" s="37"/>
      <c r="Q26" s="37"/>
      <c r="R26" s="37"/>
      <c r="S26" s="37"/>
      <c r="T26" s="37"/>
      <c r="U26" s="37"/>
      <c r="V26" s="37"/>
      <c r="W26" s="37"/>
      <c r="X26" s="37"/>
    </row>
    <row r="27" spans="1:24" x14ac:dyDescent="0.2">
      <c r="A27" s="41" t="s">
        <v>24</v>
      </c>
      <c r="B27" s="42">
        <f>AVERAGE(B25:B26)</f>
        <v>30</v>
      </c>
      <c r="C27" s="42">
        <f>AVERAGE(C25:C26)</f>
        <v>6</v>
      </c>
      <c r="D27" s="42">
        <f>AVERAGE(D25:D26)</f>
        <v>10.549999999999999</v>
      </c>
      <c r="E27" s="42">
        <f>AVERAGE(E25:E26)</f>
        <v>0</v>
      </c>
      <c r="F27" s="43">
        <f>AVERAGE(F25:F26)</f>
        <v>46.55</v>
      </c>
      <c r="G27" s="36"/>
      <c r="H27" s="58"/>
      <c r="I27" s="37"/>
      <c r="J27" s="37"/>
      <c r="K27" s="40"/>
      <c r="L27" s="40"/>
      <c r="M27" s="40"/>
      <c r="N27" s="40"/>
      <c r="O27" s="37"/>
      <c r="P27" s="37"/>
      <c r="Q27" s="37"/>
      <c r="R27" s="37"/>
      <c r="S27" s="37"/>
      <c r="T27" s="37"/>
      <c r="U27" s="37"/>
      <c r="V27" s="37"/>
      <c r="W27" s="37"/>
      <c r="X27" s="37"/>
    </row>
    <row r="28" spans="1:24" x14ac:dyDescent="0.2">
      <c r="A28" s="124" t="s">
        <v>25</v>
      </c>
      <c r="B28" s="107">
        <v>45</v>
      </c>
      <c r="C28" s="107">
        <v>4</v>
      </c>
      <c r="D28" s="107">
        <v>4.5</v>
      </c>
      <c r="E28" s="107">
        <v>0</v>
      </c>
      <c r="F28" s="107">
        <f>B28+C28+D28+E28</f>
        <v>53.5</v>
      </c>
      <c r="G28" s="36"/>
      <c r="H28" s="58"/>
      <c r="I28" s="37"/>
      <c r="J28" s="37"/>
      <c r="K28" s="40"/>
      <c r="L28" s="40"/>
      <c r="M28" s="40"/>
      <c r="N28" s="40"/>
      <c r="O28" s="37"/>
      <c r="P28" s="37"/>
      <c r="Q28" s="37"/>
      <c r="R28" s="37"/>
      <c r="S28" s="37"/>
      <c r="T28" s="37"/>
      <c r="U28" s="37"/>
      <c r="V28" s="37"/>
      <c r="W28" s="37"/>
      <c r="X28" s="37"/>
    </row>
    <row r="29" spans="1:24" x14ac:dyDescent="0.2">
      <c r="A29" s="124" t="s">
        <v>26</v>
      </c>
      <c r="B29" s="107">
        <v>33.799999999999997</v>
      </c>
      <c r="C29" s="107">
        <v>6.2</v>
      </c>
      <c r="D29" s="107">
        <v>13.2</v>
      </c>
      <c r="E29" s="107">
        <v>0</v>
      </c>
      <c r="F29" s="107">
        <f>B29+C29+D29+E29</f>
        <v>53.2</v>
      </c>
      <c r="G29" s="36"/>
      <c r="H29" s="58"/>
      <c r="I29" s="37"/>
      <c r="J29" s="37"/>
      <c r="K29" s="40"/>
      <c r="L29" s="40"/>
      <c r="M29" s="40"/>
      <c r="N29" s="40"/>
      <c r="O29" s="37"/>
      <c r="P29" s="37"/>
      <c r="Q29" s="37"/>
      <c r="R29" s="37"/>
      <c r="S29" s="37"/>
      <c r="T29" s="37"/>
      <c r="U29" s="37"/>
      <c r="V29" s="37"/>
      <c r="W29" s="37"/>
      <c r="X29" s="37"/>
    </row>
    <row r="30" spans="1:24" x14ac:dyDescent="0.2">
      <c r="A30" s="124" t="s">
        <v>27</v>
      </c>
      <c r="B30" s="107">
        <v>69.599999999999994</v>
      </c>
      <c r="C30" s="107">
        <v>7</v>
      </c>
      <c r="D30" s="107">
        <v>4</v>
      </c>
      <c r="E30" s="107">
        <v>0</v>
      </c>
      <c r="F30" s="107">
        <f>B30+C30+D30+E30</f>
        <v>80.599999999999994</v>
      </c>
      <c r="G30" s="36"/>
      <c r="H30" s="58"/>
      <c r="I30" s="37"/>
      <c r="J30" s="37"/>
      <c r="K30" s="40"/>
      <c r="L30" s="40"/>
      <c r="M30" s="40"/>
      <c r="N30" s="40"/>
      <c r="O30" s="37"/>
      <c r="P30" s="37"/>
      <c r="Q30" s="37"/>
      <c r="R30" s="37"/>
      <c r="S30" s="37"/>
      <c r="T30" s="37"/>
      <c r="U30" s="37"/>
      <c r="V30" s="37"/>
      <c r="W30" s="37"/>
      <c r="X30" s="37"/>
    </row>
    <row r="31" spans="1:24" x14ac:dyDescent="0.2">
      <c r="A31" s="41" t="s">
        <v>28</v>
      </c>
      <c r="B31" s="42">
        <f>AVERAGE(B28:B30)</f>
        <v>49.466666666666661</v>
      </c>
      <c r="C31" s="42">
        <f>AVERAGE(C28:C30)</f>
        <v>5.7333333333333334</v>
      </c>
      <c r="D31" s="42">
        <f>AVERAGE(D28:D30)</f>
        <v>7.2333333333333334</v>
      </c>
      <c r="E31" s="42">
        <f>AVERAGE(E28:E30)</f>
        <v>0</v>
      </c>
      <c r="F31" s="43">
        <f>AVERAGE(F28:F30)</f>
        <v>62.433333333333337</v>
      </c>
      <c r="G31" s="36"/>
      <c r="H31" s="58"/>
      <c r="I31" s="37"/>
      <c r="J31" s="37"/>
      <c r="K31" s="40"/>
      <c r="L31" s="40"/>
      <c r="M31" s="40"/>
      <c r="N31" s="40"/>
      <c r="O31" s="37"/>
      <c r="P31" s="37"/>
      <c r="Q31" s="37"/>
      <c r="R31" s="37"/>
      <c r="S31" s="37"/>
      <c r="T31" s="37"/>
      <c r="U31" s="37"/>
      <c r="V31" s="37"/>
      <c r="W31" s="37"/>
      <c r="X31" s="37"/>
    </row>
    <row r="32" spans="1:24" x14ac:dyDescent="0.2">
      <c r="A32" s="16" t="s">
        <v>45</v>
      </c>
      <c r="B32" s="12">
        <v>21</v>
      </c>
      <c r="C32" s="12">
        <v>4.8</v>
      </c>
      <c r="D32" s="12">
        <v>4.5999999999999996</v>
      </c>
      <c r="E32" s="12">
        <v>0</v>
      </c>
      <c r="F32" s="12">
        <f t="shared" ref="F32:F40" si="2">B32+C32+D32+E32</f>
        <v>30.4</v>
      </c>
      <c r="G32" s="36"/>
      <c r="H32" s="58"/>
      <c r="I32" s="37"/>
      <c r="J32" s="37"/>
      <c r="K32" s="40"/>
      <c r="L32" s="40"/>
      <c r="M32" s="40"/>
      <c r="N32" s="40"/>
      <c r="O32" s="37"/>
      <c r="P32" s="37"/>
      <c r="Q32" s="37"/>
      <c r="R32" s="37"/>
      <c r="S32" s="37"/>
      <c r="T32" s="37"/>
      <c r="U32" s="37"/>
      <c r="V32" s="37"/>
      <c r="W32" s="37"/>
      <c r="X32" s="37"/>
    </row>
    <row r="33" spans="1:24" x14ac:dyDescent="0.2">
      <c r="A33" s="16" t="s">
        <v>29</v>
      </c>
      <c r="B33" s="12">
        <v>25.4</v>
      </c>
      <c r="C33" s="12">
        <v>6.2</v>
      </c>
      <c r="D33" s="12">
        <v>3.2</v>
      </c>
      <c r="E33" s="12">
        <v>0</v>
      </c>
      <c r="F33" s="12">
        <f t="shared" si="2"/>
        <v>34.799999999999997</v>
      </c>
      <c r="G33" s="36"/>
      <c r="H33" s="58"/>
      <c r="I33" s="37"/>
      <c r="J33" s="37"/>
      <c r="K33" s="40"/>
      <c r="L33" s="40"/>
      <c r="M33" s="40"/>
      <c r="N33" s="40"/>
      <c r="O33" s="44"/>
      <c r="P33" s="44"/>
      <c r="Q33" s="44"/>
      <c r="R33" s="44"/>
      <c r="S33" s="37"/>
      <c r="T33" s="37"/>
      <c r="U33" s="37"/>
      <c r="V33" s="37"/>
      <c r="W33" s="37"/>
      <c r="X33" s="37"/>
    </row>
    <row r="34" spans="1:24" x14ac:dyDescent="0.2">
      <c r="A34" s="16" t="s">
        <v>30</v>
      </c>
      <c r="B34" s="12">
        <v>18.5</v>
      </c>
      <c r="C34" s="12">
        <v>5</v>
      </c>
      <c r="D34" s="12">
        <v>5</v>
      </c>
      <c r="E34" s="12">
        <v>0</v>
      </c>
      <c r="F34" s="12">
        <f t="shared" si="2"/>
        <v>28.5</v>
      </c>
      <c r="G34" s="36"/>
      <c r="H34" s="58"/>
      <c r="I34" s="37"/>
      <c r="J34" s="37"/>
      <c r="K34" s="40"/>
      <c r="L34" s="40"/>
      <c r="M34" s="40"/>
      <c r="N34" s="40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1:24" x14ac:dyDescent="0.2">
      <c r="A35" s="124" t="s">
        <v>31</v>
      </c>
      <c r="B35" s="107">
        <v>43.2</v>
      </c>
      <c r="C35" s="107">
        <v>5.4</v>
      </c>
      <c r="D35" s="107">
        <v>3</v>
      </c>
      <c r="E35" s="107">
        <v>0</v>
      </c>
      <c r="F35" s="107">
        <f t="shared" si="2"/>
        <v>51.6</v>
      </c>
      <c r="G35" s="36"/>
      <c r="H35" s="58"/>
      <c r="I35" s="36"/>
      <c r="J35" s="36"/>
      <c r="K35" s="36"/>
      <c r="L35" s="36"/>
      <c r="M35" s="36"/>
    </row>
    <row r="36" spans="1:24" x14ac:dyDescent="0.2">
      <c r="A36" s="124" t="s">
        <v>46</v>
      </c>
      <c r="B36" s="107">
        <v>30.3</v>
      </c>
      <c r="C36" s="107">
        <v>6.2</v>
      </c>
      <c r="D36" s="107">
        <v>11.6</v>
      </c>
      <c r="E36" s="107">
        <v>0</v>
      </c>
      <c r="F36" s="107">
        <f t="shared" si="2"/>
        <v>48.1</v>
      </c>
      <c r="G36" s="36"/>
      <c r="H36" s="58"/>
      <c r="I36" s="36"/>
      <c r="J36" s="36"/>
      <c r="K36" s="36"/>
      <c r="L36" s="36"/>
      <c r="M36" s="36"/>
    </row>
    <row r="37" spans="1:24" x14ac:dyDescent="0.2">
      <c r="A37" s="124" t="s">
        <v>32</v>
      </c>
      <c r="B37" s="107">
        <v>29.4</v>
      </c>
      <c r="C37" s="107">
        <v>6.2</v>
      </c>
      <c r="D37" s="107">
        <v>2.8</v>
      </c>
      <c r="E37" s="107">
        <v>0</v>
      </c>
      <c r="F37" s="107">
        <f t="shared" si="2"/>
        <v>38.4</v>
      </c>
      <c r="G37" s="36"/>
      <c r="H37" s="58"/>
      <c r="I37" s="36"/>
      <c r="J37" s="36"/>
      <c r="K37" s="36"/>
      <c r="L37" s="36"/>
      <c r="M37" s="36"/>
    </row>
    <row r="38" spans="1:24" x14ac:dyDescent="0.2">
      <c r="A38" s="124" t="s">
        <v>33</v>
      </c>
      <c r="B38" s="107">
        <v>46.8</v>
      </c>
      <c r="C38" s="107">
        <v>5.4</v>
      </c>
      <c r="D38" s="107">
        <v>2.6</v>
      </c>
      <c r="E38" s="107">
        <v>0</v>
      </c>
      <c r="F38" s="107">
        <f t="shared" si="2"/>
        <v>54.8</v>
      </c>
      <c r="G38" s="36"/>
      <c r="H38" s="58"/>
      <c r="I38" s="36"/>
      <c r="J38" s="36"/>
      <c r="K38" s="36"/>
      <c r="L38" s="36"/>
      <c r="M38" s="36"/>
    </row>
    <row r="39" spans="1:24" s="6" customFormat="1" x14ac:dyDescent="0.2">
      <c r="A39" s="124" t="s">
        <v>44</v>
      </c>
      <c r="B39" s="107">
        <v>14.4</v>
      </c>
      <c r="C39" s="107">
        <v>4.8</v>
      </c>
      <c r="D39" s="107">
        <v>7.4</v>
      </c>
      <c r="E39" s="107">
        <v>0</v>
      </c>
      <c r="F39" s="107">
        <f t="shared" si="2"/>
        <v>26.6</v>
      </c>
      <c r="G39" s="58"/>
      <c r="H39" s="58"/>
      <c r="I39" s="58"/>
      <c r="J39" s="58"/>
      <c r="K39" s="58"/>
      <c r="L39" s="58"/>
      <c r="M39" s="58"/>
    </row>
    <row r="40" spans="1:24" s="6" customFormat="1" x14ac:dyDescent="0.2">
      <c r="A40" s="16" t="s">
        <v>86</v>
      </c>
      <c r="B40" s="12">
        <v>26.6</v>
      </c>
      <c r="C40" s="12">
        <v>5.2</v>
      </c>
      <c r="D40" s="12">
        <v>5</v>
      </c>
      <c r="E40" s="12">
        <v>0</v>
      </c>
      <c r="F40" s="12">
        <f t="shared" si="2"/>
        <v>36.799999999999997</v>
      </c>
      <c r="G40" s="58"/>
      <c r="H40" s="58"/>
      <c r="I40" s="58"/>
      <c r="J40" s="58"/>
      <c r="K40" s="58"/>
      <c r="L40" s="58"/>
      <c r="M40" s="58"/>
    </row>
    <row r="41" spans="1:24" x14ac:dyDescent="0.2">
      <c r="A41" s="41" t="s">
        <v>35</v>
      </c>
      <c r="B41" s="43">
        <f>AVERAGE(B32:B40)</f>
        <v>28.400000000000002</v>
      </c>
      <c r="C41" s="43">
        <f>AVERAGE(C32:C40)</f>
        <v>5.4666666666666659</v>
      </c>
      <c r="D41" s="43">
        <f>AVERAGE(D32:D40)</f>
        <v>5.0222222222222221</v>
      </c>
      <c r="E41" s="43">
        <f>AVERAGE(E32:E40)</f>
        <v>0</v>
      </c>
      <c r="F41" s="43">
        <f>AVERAGE(F32:F40)</f>
        <v>38.888888888888886</v>
      </c>
      <c r="G41" s="36"/>
      <c r="H41" s="36"/>
      <c r="I41" s="36"/>
      <c r="J41" s="36"/>
      <c r="K41" s="36"/>
      <c r="L41" s="36"/>
      <c r="M41" s="36"/>
    </row>
    <row r="42" spans="1:24" x14ac:dyDescent="0.2">
      <c r="A42" s="45" t="s">
        <v>36</v>
      </c>
      <c r="B42" s="46">
        <f>AVERAGE(B4:B10,B12:B23,B25:B26,B28:B30,B32:B40)</f>
        <v>22.784848484848485</v>
      </c>
      <c r="C42" s="46">
        <f>AVERAGE(C4:C10,C12:C23,C25:C26,C28:C30,C32:C40)</f>
        <v>6.2484848484848472</v>
      </c>
      <c r="D42" s="46">
        <f>AVERAGE(D4:D10,D12:D23,D25:D26,D28:D30,D32:D40)</f>
        <v>8.8363636363636378</v>
      </c>
      <c r="E42" s="46">
        <f>AVERAGE(E4:E10,E12:E23,E25:E26,E28:E30,E32:E40)</f>
        <v>0</v>
      </c>
      <c r="F42" s="46">
        <f>AVERAGE(F4:F10,F12:F23,F25:F26,F28:F30,F32:F40)</f>
        <v>37.869696969696975</v>
      </c>
    </row>
  </sheetData>
  <protectedRanges>
    <protectedRange sqref="B32:E40 B25:E26 B28:E30 B4:E10 B12:E23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42"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8" t="s">
        <v>122</v>
      </c>
      <c r="B1" s="128"/>
      <c r="C1" s="128"/>
      <c r="D1" s="128"/>
      <c r="E1" s="128"/>
      <c r="F1" s="128"/>
      <c r="J1" s="51"/>
      <c r="K1" s="51"/>
      <c r="L1" s="51"/>
      <c r="M1" s="51"/>
      <c r="N1" s="51"/>
      <c r="O1" s="51"/>
    </row>
    <row r="2" spans="1:15" x14ac:dyDescent="0.2">
      <c r="A2" s="48"/>
      <c r="B2" s="6"/>
      <c r="C2" s="6"/>
      <c r="J2" s="37"/>
      <c r="K2" s="37"/>
      <c r="L2" s="37"/>
      <c r="M2" s="37"/>
      <c r="N2" s="37"/>
      <c r="O2" s="37"/>
    </row>
    <row r="3" spans="1:15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37"/>
      <c r="K3" s="34"/>
      <c r="L3" s="34"/>
      <c r="M3" s="34"/>
      <c r="N3" s="34"/>
      <c r="O3" s="37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14.8</v>
      </c>
      <c r="F4" s="12">
        <f t="shared" ref="F4:F10" si="0">B4+C4+D4+E4</f>
        <v>14.8</v>
      </c>
      <c r="J4" s="37"/>
      <c r="K4" s="40"/>
      <c r="L4" s="40"/>
      <c r="M4" s="40"/>
      <c r="N4" s="40"/>
      <c r="O4" s="37"/>
    </row>
    <row r="5" spans="1:15" x14ac:dyDescent="0.2">
      <c r="A5" s="115" t="s">
        <v>3</v>
      </c>
      <c r="B5" s="116">
        <v>0</v>
      </c>
      <c r="C5" s="116">
        <v>0</v>
      </c>
      <c r="D5" s="116">
        <v>0</v>
      </c>
      <c r="E5" s="116">
        <v>20.2</v>
      </c>
      <c r="F5" s="116">
        <f t="shared" si="0"/>
        <v>20.2</v>
      </c>
      <c r="J5" s="37"/>
      <c r="K5" s="40"/>
      <c r="L5" s="40"/>
      <c r="M5" s="40"/>
      <c r="N5" s="40"/>
      <c r="O5" s="37"/>
    </row>
    <row r="6" spans="1:15" s="1" customFormat="1" x14ac:dyDescent="0.2">
      <c r="A6" s="115" t="s">
        <v>4</v>
      </c>
      <c r="B6" s="116">
        <v>0</v>
      </c>
      <c r="C6" s="116">
        <v>0</v>
      </c>
      <c r="D6" s="116">
        <v>0</v>
      </c>
      <c r="E6" s="116">
        <v>19.8</v>
      </c>
      <c r="F6" s="116">
        <f t="shared" si="0"/>
        <v>19.8</v>
      </c>
      <c r="J6" s="29"/>
      <c r="K6" s="40"/>
      <c r="L6" s="40"/>
      <c r="M6" s="40"/>
      <c r="N6" s="40"/>
      <c r="O6" s="29"/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11.6</v>
      </c>
      <c r="F7" s="12">
        <f t="shared" si="0"/>
        <v>11.6</v>
      </c>
      <c r="J7" s="37"/>
      <c r="K7" s="40"/>
      <c r="L7" s="40"/>
      <c r="M7" s="40"/>
      <c r="N7" s="40"/>
      <c r="O7" s="37"/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13</v>
      </c>
      <c r="F8" s="12">
        <f t="shared" si="0"/>
        <v>13</v>
      </c>
      <c r="J8" s="37"/>
      <c r="K8" s="40"/>
      <c r="L8" s="40"/>
      <c r="M8" s="40"/>
      <c r="N8" s="40"/>
      <c r="O8" s="37"/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7"/>
      <c r="K9" s="40"/>
      <c r="L9" s="40"/>
      <c r="M9" s="40"/>
      <c r="N9" s="40"/>
      <c r="O9" s="37"/>
    </row>
    <row r="10" spans="1:15" x14ac:dyDescent="0.2">
      <c r="A10" s="115" t="s">
        <v>8</v>
      </c>
      <c r="B10" s="116">
        <v>0</v>
      </c>
      <c r="C10" s="116">
        <v>0</v>
      </c>
      <c r="D10" s="116">
        <v>0</v>
      </c>
      <c r="E10" s="116">
        <v>14.5</v>
      </c>
      <c r="F10" s="116">
        <f t="shared" si="0"/>
        <v>14.5</v>
      </c>
      <c r="J10" s="37"/>
      <c r="K10" s="40"/>
      <c r="L10" s="40"/>
      <c r="M10" s="40"/>
      <c r="N10" s="40"/>
      <c r="O10" s="37"/>
    </row>
    <row r="11" spans="1:15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v>13.4</v>
      </c>
      <c r="F11" s="42">
        <f>AVERAGE(F4:F10)</f>
        <v>13.414285714285713</v>
      </c>
      <c r="G11" s="49"/>
      <c r="J11" s="37"/>
      <c r="K11" s="40"/>
      <c r="L11" s="40"/>
      <c r="M11" s="40"/>
      <c r="N11" s="40"/>
      <c r="O11" s="37"/>
    </row>
    <row r="12" spans="1:15" x14ac:dyDescent="0.2">
      <c r="A12" s="16" t="s">
        <v>10</v>
      </c>
      <c r="B12" s="12">
        <v>0</v>
      </c>
      <c r="C12" s="12">
        <v>0</v>
      </c>
      <c r="D12" s="12">
        <v>0</v>
      </c>
      <c r="E12" s="12">
        <v>7.6</v>
      </c>
      <c r="F12" s="12">
        <f t="shared" ref="F12:F21" si="1">B12+C12+D12+E12</f>
        <v>7.6</v>
      </c>
      <c r="J12" s="37"/>
      <c r="K12" s="40"/>
      <c r="L12" s="40"/>
      <c r="M12" s="40"/>
      <c r="N12" s="40"/>
      <c r="O12" s="37"/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8.9</v>
      </c>
      <c r="F13" s="12">
        <f t="shared" si="1"/>
        <v>8.9</v>
      </c>
      <c r="J13" s="37"/>
      <c r="K13" s="40"/>
      <c r="L13" s="40"/>
      <c r="M13" s="40"/>
      <c r="N13" s="40"/>
      <c r="O13" s="37"/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8.4</v>
      </c>
      <c r="F14" s="12">
        <f t="shared" si="1"/>
        <v>8.4</v>
      </c>
      <c r="J14" s="37"/>
      <c r="K14" s="40"/>
      <c r="L14" s="40"/>
      <c r="M14" s="40"/>
      <c r="N14" s="40"/>
      <c r="O14" s="37"/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5.8</v>
      </c>
      <c r="F15" s="12">
        <f t="shared" si="1"/>
        <v>5.8</v>
      </c>
      <c r="J15" s="37"/>
      <c r="K15" s="40"/>
      <c r="L15" s="40"/>
      <c r="M15" s="40"/>
      <c r="N15" s="40"/>
      <c r="O15" s="37"/>
    </row>
    <row r="16" spans="1:15" x14ac:dyDescent="0.2">
      <c r="A16" s="115" t="s">
        <v>14</v>
      </c>
      <c r="B16" s="116">
        <v>0</v>
      </c>
      <c r="C16" s="116">
        <v>0</v>
      </c>
      <c r="D16" s="116">
        <v>0</v>
      </c>
      <c r="E16" s="116">
        <v>15.8</v>
      </c>
      <c r="F16" s="116">
        <f t="shared" si="1"/>
        <v>15.8</v>
      </c>
      <c r="J16" s="37"/>
      <c r="K16" s="40"/>
      <c r="L16" s="40"/>
      <c r="M16" s="40"/>
      <c r="N16" s="40"/>
      <c r="O16" s="37"/>
    </row>
    <row r="17" spans="1:15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7.4</v>
      </c>
      <c r="F17" s="12">
        <f t="shared" si="1"/>
        <v>7.4</v>
      </c>
      <c r="J17" s="37"/>
      <c r="K17" s="40"/>
      <c r="L17" s="40"/>
      <c r="M17" s="40"/>
      <c r="N17" s="40"/>
      <c r="O17" s="37"/>
    </row>
    <row r="18" spans="1:15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8</v>
      </c>
      <c r="F18" s="12">
        <f t="shared" si="1"/>
        <v>8</v>
      </c>
      <c r="J18" s="37"/>
      <c r="K18" s="40"/>
      <c r="L18" s="40"/>
      <c r="M18" s="40"/>
      <c r="N18" s="40"/>
      <c r="O18" s="37"/>
    </row>
    <row r="19" spans="1:15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6.5</v>
      </c>
      <c r="F19" s="12">
        <f t="shared" si="1"/>
        <v>6.5</v>
      </c>
      <c r="J19" s="37"/>
      <c r="K19" s="40"/>
      <c r="L19" s="40"/>
      <c r="M19" s="40"/>
      <c r="N19" s="40"/>
      <c r="O19" s="37"/>
    </row>
    <row r="20" spans="1:15" x14ac:dyDescent="0.2">
      <c r="A20" s="115" t="s">
        <v>18</v>
      </c>
      <c r="B20" s="116">
        <v>0</v>
      </c>
      <c r="C20" s="116">
        <v>0</v>
      </c>
      <c r="D20" s="116">
        <v>0</v>
      </c>
      <c r="E20" s="116">
        <v>15</v>
      </c>
      <c r="F20" s="116">
        <f t="shared" si="1"/>
        <v>15</v>
      </c>
      <c r="J20" s="37"/>
      <c r="K20" s="40"/>
      <c r="L20" s="40"/>
      <c r="M20" s="40"/>
      <c r="N20" s="40"/>
      <c r="O20" s="37"/>
    </row>
    <row r="21" spans="1:15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6.1</v>
      </c>
      <c r="F21" s="12">
        <f t="shared" si="1"/>
        <v>6.1</v>
      </c>
      <c r="J21" s="37"/>
      <c r="K21" s="40"/>
      <c r="L21" s="40"/>
      <c r="M21" s="40"/>
      <c r="N21" s="40"/>
      <c r="O21" s="37"/>
    </row>
    <row r="22" spans="1:15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11.8</v>
      </c>
      <c r="F22" s="12">
        <f>B22+C22+D22+E22</f>
        <v>11.8</v>
      </c>
      <c r="J22" s="37"/>
      <c r="K22" s="40"/>
      <c r="L22" s="40"/>
      <c r="M22" s="40"/>
      <c r="N22" s="40"/>
      <c r="O22" s="37"/>
    </row>
    <row r="23" spans="1:15" x14ac:dyDescent="0.2">
      <c r="A23" s="20" t="s">
        <v>93</v>
      </c>
      <c r="B23" s="12">
        <v>0</v>
      </c>
      <c r="C23" s="12">
        <v>0</v>
      </c>
      <c r="D23" s="12">
        <v>0</v>
      </c>
      <c r="E23" s="12">
        <v>11.4</v>
      </c>
      <c r="F23" s="12">
        <f>B23+C23+D23+E23</f>
        <v>11.4</v>
      </c>
      <c r="J23" s="37"/>
      <c r="K23" s="40"/>
      <c r="L23" s="40"/>
      <c r="M23" s="40"/>
      <c r="N23" s="40"/>
      <c r="O23" s="37"/>
    </row>
    <row r="24" spans="1:15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0</v>
      </c>
      <c r="E24" s="43">
        <v>9.4</v>
      </c>
      <c r="F24" s="43">
        <f>AVERAGE(F12:F23)</f>
        <v>9.3916666666666675</v>
      </c>
      <c r="J24" s="37"/>
      <c r="K24" s="40"/>
      <c r="L24" s="40"/>
      <c r="M24" s="40"/>
      <c r="N24" s="40"/>
      <c r="O24" s="37"/>
    </row>
    <row r="25" spans="1:15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2</v>
      </c>
      <c r="F25" s="12">
        <f>B25+C25+D25+E25</f>
        <v>2</v>
      </c>
      <c r="J25" s="37"/>
      <c r="K25" s="40"/>
      <c r="L25" s="40"/>
      <c r="M25" s="40"/>
      <c r="N25" s="40"/>
      <c r="O25" s="37"/>
    </row>
    <row r="26" spans="1:15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8.8000000000000007</v>
      </c>
      <c r="F26" s="12">
        <f>B26+C26+D26+E26</f>
        <v>8.8000000000000007</v>
      </c>
      <c r="J26" s="37"/>
      <c r="K26" s="40"/>
      <c r="L26" s="40"/>
      <c r="M26" s="40"/>
      <c r="N26" s="40"/>
      <c r="O26" s="37"/>
    </row>
    <row r="27" spans="1:15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v>5.4</v>
      </c>
      <c r="F27" s="43">
        <f>AVERAGE(F25:F26)</f>
        <v>5.4</v>
      </c>
      <c r="J27" s="37"/>
      <c r="K27" s="40"/>
      <c r="L27" s="40"/>
      <c r="M27" s="40"/>
      <c r="N27" s="40"/>
      <c r="O27" s="37"/>
    </row>
    <row r="28" spans="1:15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0.1</v>
      </c>
      <c r="F28" s="12">
        <f>B28+C28+D28+E28</f>
        <v>0.1</v>
      </c>
      <c r="J28" s="37"/>
      <c r="K28" s="40"/>
      <c r="L28" s="40"/>
      <c r="M28" s="40"/>
      <c r="N28" s="40"/>
      <c r="O28" s="37"/>
    </row>
    <row r="29" spans="1:15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11.2</v>
      </c>
      <c r="F29" s="12">
        <f>B29+C29+D29+E29</f>
        <v>11.2</v>
      </c>
      <c r="J29" s="37"/>
      <c r="K29" s="40"/>
      <c r="L29" s="40"/>
      <c r="M29" s="40"/>
      <c r="N29" s="40"/>
      <c r="O29" s="37"/>
    </row>
    <row r="30" spans="1:15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0.5</v>
      </c>
      <c r="F30" s="12">
        <f>B30+C30+D30+E30</f>
        <v>0.5</v>
      </c>
      <c r="J30" s="37"/>
      <c r="K30" s="40"/>
      <c r="L30" s="40"/>
      <c r="M30" s="40"/>
      <c r="N30" s="40"/>
      <c r="O30" s="37"/>
    </row>
    <row r="31" spans="1:15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v>3.9</v>
      </c>
      <c r="F31" s="43">
        <f>AVERAGE(F28:F30)</f>
        <v>3.9333333333333331</v>
      </c>
      <c r="J31" s="37"/>
      <c r="K31" s="40"/>
      <c r="L31" s="40"/>
      <c r="M31" s="40"/>
      <c r="N31" s="40"/>
      <c r="O31" s="37"/>
    </row>
    <row r="32" spans="1:15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1.8</v>
      </c>
      <c r="F32" s="12">
        <f t="shared" ref="F32:F40" si="2">B32+C32+D32+E32</f>
        <v>1.8</v>
      </c>
      <c r="J32" s="37"/>
      <c r="K32" s="40"/>
      <c r="L32" s="40"/>
      <c r="M32" s="40"/>
      <c r="N32" s="40"/>
      <c r="O32" s="37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1</v>
      </c>
      <c r="F33" s="12">
        <f t="shared" si="2"/>
        <v>1</v>
      </c>
      <c r="J33" s="37"/>
      <c r="K33" s="40"/>
      <c r="L33" s="40"/>
      <c r="M33" s="40"/>
      <c r="N33" s="40"/>
      <c r="O33" s="44"/>
      <c r="P33" s="56"/>
      <c r="Q33" s="56"/>
      <c r="R33" s="56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4.7</v>
      </c>
      <c r="F34" s="12">
        <f t="shared" si="2"/>
        <v>4.7</v>
      </c>
      <c r="J34" s="37"/>
      <c r="K34" s="40"/>
      <c r="L34" s="40"/>
      <c r="M34" s="40"/>
      <c r="N34" s="40"/>
      <c r="O34" s="37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3.6</v>
      </c>
      <c r="F35" s="12">
        <f t="shared" si="2"/>
        <v>3.6</v>
      </c>
      <c r="J35" s="37"/>
      <c r="K35" s="37"/>
      <c r="L35" s="37"/>
      <c r="M35" s="37"/>
      <c r="N35" s="37"/>
      <c r="O35" s="37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1.5</v>
      </c>
      <c r="F36" s="12">
        <f t="shared" si="2"/>
        <v>1.5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0.4</v>
      </c>
      <c r="F37" s="12">
        <f t="shared" si="2"/>
        <v>0.4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0.4</v>
      </c>
      <c r="F38" s="12">
        <f t="shared" si="2"/>
        <v>0.4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7</v>
      </c>
      <c r="F39" s="12">
        <f t="shared" si="2"/>
        <v>7</v>
      </c>
    </row>
    <row r="40" spans="1:18" s="6" customFormat="1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0.2</v>
      </c>
      <c r="F40" s="12">
        <f t="shared" si="2"/>
        <v>0.2</v>
      </c>
    </row>
    <row r="41" spans="1:18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</v>
      </c>
      <c r="E41" s="43">
        <v>2.2999999999999998</v>
      </c>
      <c r="F41" s="43">
        <f>AVERAGE(F32:F40)</f>
        <v>2.2888888888888888</v>
      </c>
    </row>
    <row r="42" spans="1:18" x14ac:dyDescent="0.2">
      <c r="A42" s="45" t="s">
        <v>36</v>
      </c>
      <c r="B42" s="46">
        <f>AVERAGE(B4:B10,B12:B23,B25:B26,B28:B30,B32:B40)</f>
        <v>0</v>
      </c>
      <c r="C42" s="46">
        <f>AVERAGE(C4:C10,C12:C23,C25:C26,C28:C30,C32:C40)</f>
        <v>0</v>
      </c>
      <c r="D42" s="46">
        <f>AVERAGE(D4:D10,D12:D23,D25:D26,D28:D30,D32:D40)</f>
        <v>0</v>
      </c>
      <c r="E42" s="46">
        <f>AVERAGE(E4:E10,E12:E23,E25:E26,E28:E30,E32:E40)</f>
        <v>7.5696969696969703</v>
      </c>
      <c r="F42" s="46">
        <f>AVERAGE(F4:F10,F12:F23,F25:F26,F28:F30,F32:F40)</f>
        <v>7.5696969696969703</v>
      </c>
    </row>
  </sheetData>
  <protectedRanges>
    <protectedRange sqref="B32:E40 B25:E26 B28:E30 B4:E10 B12:E23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="95" workbookViewId="0">
      <selection activeCell="G20" sqref="G20"/>
    </sheetView>
  </sheetViews>
  <sheetFormatPr defaultRowHeight="12.75" x14ac:dyDescent="0.2"/>
  <cols>
    <col min="1" max="1" width="29.7109375" customWidth="1"/>
    <col min="2" max="5" width="6.7109375" customWidth="1"/>
    <col min="6" max="6" width="11.85546875" bestFit="1" customWidth="1"/>
  </cols>
  <sheetData>
    <row r="1" spans="1:19" s="5" customFormat="1" ht="15.75" x14ac:dyDescent="0.25">
      <c r="A1" s="128" t="s">
        <v>123</v>
      </c>
      <c r="B1" s="128"/>
      <c r="C1" s="128"/>
      <c r="D1" s="128"/>
      <c r="E1" s="128"/>
      <c r="F1" s="128"/>
    </row>
    <row r="2" spans="1:19" x14ac:dyDescent="0.2">
      <c r="A2" s="48"/>
      <c r="B2" s="6"/>
    </row>
    <row r="3" spans="1:19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I3" s="37"/>
      <c r="J3" s="37"/>
      <c r="K3" s="34"/>
      <c r="L3" s="34"/>
      <c r="M3" s="34"/>
      <c r="N3" s="34"/>
      <c r="O3" s="37"/>
      <c r="P3" s="37"/>
      <c r="Q3" s="37"/>
      <c r="R3" s="37"/>
      <c r="S3" s="37"/>
    </row>
    <row r="4" spans="1:19" x14ac:dyDescent="0.2">
      <c r="A4" s="16" t="s">
        <v>2</v>
      </c>
      <c r="B4" s="12">
        <v>0.8</v>
      </c>
      <c r="C4" s="12">
        <v>11.8</v>
      </c>
      <c r="D4" s="12">
        <v>1.2</v>
      </c>
      <c r="E4" s="12">
        <v>1.6</v>
      </c>
      <c r="F4" s="12">
        <f t="shared" ref="F4:F10" si="0">B4+C4+D4+E4</f>
        <v>15.4</v>
      </c>
      <c r="I4" s="37"/>
      <c r="J4" s="37"/>
      <c r="K4" s="40"/>
      <c r="L4" s="40"/>
      <c r="M4" s="40"/>
      <c r="N4" s="40"/>
      <c r="O4" s="37"/>
      <c r="P4" s="37"/>
      <c r="Q4" s="37"/>
      <c r="R4" s="37"/>
      <c r="S4" s="37"/>
    </row>
    <row r="5" spans="1:19" x14ac:dyDescent="0.2">
      <c r="A5" s="16" t="s">
        <v>3</v>
      </c>
      <c r="B5" s="12">
        <v>1</v>
      </c>
      <c r="C5" s="12">
        <v>10.199999999999999</v>
      </c>
      <c r="D5" s="12">
        <v>1.3</v>
      </c>
      <c r="E5" s="12">
        <v>2</v>
      </c>
      <c r="F5" s="12">
        <f t="shared" si="0"/>
        <v>14.5</v>
      </c>
      <c r="I5" s="37"/>
      <c r="J5" s="37"/>
      <c r="K5" s="40"/>
      <c r="L5" s="40"/>
      <c r="M5" s="40"/>
      <c r="N5" s="40"/>
      <c r="O5" s="37"/>
      <c r="P5" s="37"/>
      <c r="Q5" s="37"/>
      <c r="R5" s="37"/>
      <c r="S5" s="37"/>
    </row>
    <row r="6" spans="1:19" s="1" customFormat="1" x14ac:dyDescent="0.2">
      <c r="A6" s="16" t="s">
        <v>4</v>
      </c>
      <c r="B6" s="12">
        <v>2.2000000000000002</v>
      </c>
      <c r="C6" s="12">
        <v>4</v>
      </c>
      <c r="D6" s="12">
        <v>1</v>
      </c>
      <c r="E6" s="12">
        <v>3.3</v>
      </c>
      <c r="F6" s="12">
        <f t="shared" si="0"/>
        <v>10.5</v>
      </c>
      <c r="I6" s="29"/>
      <c r="J6" s="29"/>
      <c r="K6" s="40"/>
      <c r="L6" s="40"/>
      <c r="M6" s="40"/>
      <c r="N6" s="40"/>
      <c r="O6" s="29"/>
      <c r="P6" s="29"/>
      <c r="Q6" s="29"/>
      <c r="R6" s="29"/>
      <c r="S6" s="29"/>
    </row>
    <row r="7" spans="1:19" x14ac:dyDescent="0.2">
      <c r="A7" s="16" t="s">
        <v>5</v>
      </c>
      <c r="B7" s="12">
        <v>0.8</v>
      </c>
      <c r="C7" s="12">
        <v>4.4000000000000004</v>
      </c>
      <c r="D7" s="12">
        <v>0.8</v>
      </c>
      <c r="E7" s="12">
        <v>3.8</v>
      </c>
      <c r="F7" s="12">
        <f t="shared" si="0"/>
        <v>9.8000000000000007</v>
      </c>
      <c r="I7" s="37"/>
      <c r="J7" s="37"/>
      <c r="K7" s="40"/>
      <c r="L7" s="40"/>
      <c r="M7" s="40"/>
      <c r="N7" s="40"/>
      <c r="O7" s="37"/>
      <c r="P7" s="37"/>
      <c r="Q7" s="37"/>
      <c r="R7" s="37"/>
      <c r="S7" s="37"/>
    </row>
    <row r="8" spans="1:19" x14ac:dyDescent="0.2">
      <c r="A8" s="16" t="s">
        <v>6</v>
      </c>
      <c r="B8" s="12">
        <v>1.4</v>
      </c>
      <c r="C8" s="12">
        <v>0.6</v>
      </c>
      <c r="D8" s="12">
        <v>0.8</v>
      </c>
      <c r="E8" s="12">
        <v>5.2</v>
      </c>
      <c r="F8" s="12">
        <f t="shared" si="0"/>
        <v>8</v>
      </c>
      <c r="I8" s="37"/>
      <c r="J8" s="37"/>
      <c r="K8" s="40"/>
      <c r="L8" s="40"/>
      <c r="M8" s="40"/>
      <c r="N8" s="40"/>
      <c r="O8" s="37"/>
      <c r="P8" s="37"/>
      <c r="Q8" s="37"/>
      <c r="R8" s="37"/>
      <c r="S8" s="37"/>
    </row>
    <row r="9" spans="1:19" x14ac:dyDescent="0.2">
      <c r="A9" s="16" t="s">
        <v>7</v>
      </c>
      <c r="B9" s="12">
        <v>1</v>
      </c>
      <c r="C9" s="12">
        <v>8.4</v>
      </c>
      <c r="D9" s="12">
        <v>1.2</v>
      </c>
      <c r="E9" s="12">
        <v>16.600000000000001</v>
      </c>
      <c r="F9" s="12">
        <f t="shared" si="0"/>
        <v>27.200000000000003</v>
      </c>
      <c r="I9" s="37"/>
      <c r="J9" s="37"/>
      <c r="K9" s="40"/>
      <c r="L9" s="40"/>
      <c r="M9" s="40"/>
      <c r="N9" s="40"/>
      <c r="O9" s="37"/>
      <c r="P9" s="37"/>
      <c r="Q9" s="37"/>
      <c r="R9" s="37"/>
      <c r="S9" s="37"/>
    </row>
    <row r="10" spans="1:19" x14ac:dyDescent="0.2">
      <c r="A10" s="16" t="s">
        <v>8</v>
      </c>
      <c r="B10" s="12">
        <v>1.33</v>
      </c>
      <c r="C10" s="12">
        <v>4.88</v>
      </c>
      <c r="D10" s="12">
        <v>0.6</v>
      </c>
      <c r="E10" s="12">
        <v>3.5</v>
      </c>
      <c r="F10" s="12">
        <f t="shared" si="0"/>
        <v>10.309999999999999</v>
      </c>
      <c r="I10" s="37"/>
      <c r="J10" s="37"/>
      <c r="K10" s="40"/>
      <c r="L10" s="40"/>
      <c r="M10" s="40"/>
      <c r="N10" s="40"/>
      <c r="O10" s="37"/>
      <c r="P10" s="37"/>
      <c r="Q10" s="37"/>
      <c r="R10" s="37"/>
      <c r="S10" s="37"/>
    </row>
    <row r="11" spans="1:19" x14ac:dyDescent="0.2">
      <c r="A11" s="41" t="s">
        <v>9</v>
      </c>
      <c r="B11" s="42">
        <f>AVERAGE(B4:B10)</f>
        <v>1.2185714285714284</v>
      </c>
      <c r="C11" s="42">
        <f>AVERAGE(C4:C10)</f>
        <v>6.3257142857142856</v>
      </c>
      <c r="D11" s="42">
        <f>AVERAGE(D4:D10)</f>
        <v>0.98571428571428565</v>
      </c>
      <c r="E11" s="42">
        <f>AVERAGE(E4:E10)</f>
        <v>5.1428571428571432</v>
      </c>
      <c r="F11" s="42">
        <f>AVERAGE(F4:F10)</f>
        <v>13.672857142857143</v>
      </c>
      <c r="G11" s="49"/>
      <c r="I11" s="37"/>
      <c r="J11" s="37"/>
      <c r="K11" s="40"/>
      <c r="L11" s="40"/>
      <c r="M11" s="40"/>
      <c r="N11" s="40"/>
      <c r="O11" s="37"/>
      <c r="P11" s="37"/>
      <c r="Q11" s="37"/>
      <c r="R11" s="37"/>
      <c r="S11" s="37"/>
    </row>
    <row r="12" spans="1:19" x14ac:dyDescent="0.2">
      <c r="A12" s="16" t="s">
        <v>10</v>
      </c>
      <c r="B12" s="12">
        <v>0.8</v>
      </c>
      <c r="C12" s="12">
        <v>5.2</v>
      </c>
      <c r="D12" s="12">
        <v>1</v>
      </c>
      <c r="E12" s="12">
        <v>3.8</v>
      </c>
      <c r="F12" s="12">
        <f t="shared" ref="F12:F21" si="1">B12+C12+D12+E12</f>
        <v>10.8</v>
      </c>
      <c r="I12" s="37"/>
      <c r="J12" s="37"/>
      <c r="K12" s="40"/>
      <c r="L12" s="40"/>
      <c r="M12" s="40"/>
      <c r="N12" s="40"/>
      <c r="O12" s="37"/>
      <c r="P12" s="37"/>
      <c r="Q12" s="37"/>
      <c r="R12" s="37"/>
      <c r="S12" s="37"/>
    </row>
    <row r="13" spans="1:19" x14ac:dyDescent="0.2">
      <c r="A13" s="16" t="s">
        <v>11</v>
      </c>
      <c r="B13" s="12">
        <v>1.6</v>
      </c>
      <c r="C13" s="12">
        <v>7.75</v>
      </c>
      <c r="D13" s="12">
        <v>1.9</v>
      </c>
      <c r="E13" s="12">
        <v>4.7</v>
      </c>
      <c r="F13" s="12">
        <f t="shared" si="1"/>
        <v>15.95</v>
      </c>
      <c r="I13" s="37"/>
      <c r="J13" s="37"/>
      <c r="K13" s="40"/>
      <c r="L13" s="40"/>
      <c r="M13" s="40"/>
      <c r="N13" s="40"/>
      <c r="O13" s="37"/>
      <c r="P13" s="37"/>
      <c r="Q13" s="37"/>
      <c r="R13" s="37"/>
      <c r="S13" s="37"/>
    </row>
    <row r="14" spans="1:19" x14ac:dyDescent="0.2">
      <c r="A14" s="16" t="s">
        <v>12</v>
      </c>
      <c r="B14" s="12">
        <v>1.5</v>
      </c>
      <c r="C14" s="12">
        <v>10.199999999999999</v>
      </c>
      <c r="D14" s="12">
        <v>0.8</v>
      </c>
      <c r="E14" s="12">
        <v>3.3</v>
      </c>
      <c r="F14" s="12">
        <f t="shared" si="1"/>
        <v>15.8</v>
      </c>
      <c r="I14" s="37"/>
      <c r="J14" s="37"/>
      <c r="K14" s="40"/>
      <c r="L14" s="40"/>
      <c r="M14" s="40"/>
      <c r="N14" s="40"/>
      <c r="O14" s="37"/>
      <c r="P14" s="37"/>
      <c r="Q14" s="37"/>
      <c r="R14" s="37"/>
      <c r="S14" s="37"/>
    </row>
    <row r="15" spans="1:19" x14ac:dyDescent="0.2">
      <c r="A15" s="16" t="s">
        <v>13</v>
      </c>
      <c r="B15" s="12">
        <v>1.7</v>
      </c>
      <c r="C15" s="12">
        <v>10.199999999999999</v>
      </c>
      <c r="D15" s="12">
        <v>1.3</v>
      </c>
      <c r="E15" s="12">
        <v>13</v>
      </c>
      <c r="F15" s="12">
        <f t="shared" si="1"/>
        <v>26.2</v>
      </c>
      <c r="I15" s="37"/>
      <c r="J15" s="37"/>
      <c r="K15" s="40"/>
      <c r="L15" s="40"/>
      <c r="M15" s="40"/>
      <c r="N15" s="40"/>
      <c r="O15" s="37"/>
      <c r="P15" s="37"/>
      <c r="Q15" s="37"/>
      <c r="R15" s="37"/>
      <c r="S15" s="37"/>
    </row>
    <row r="16" spans="1:19" x14ac:dyDescent="0.2">
      <c r="A16" s="16" t="s">
        <v>14</v>
      </c>
      <c r="B16" s="12">
        <v>2.7</v>
      </c>
      <c r="C16" s="12">
        <v>12.5</v>
      </c>
      <c r="D16" s="12">
        <v>2</v>
      </c>
      <c r="E16" s="12">
        <v>1.5</v>
      </c>
      <c r="F16" s="12">
        <f t="shared" si="1"/>
        <v>18.7</v>
      </c>
      <c r="I16" s="37"/>
      <c r="J16" s="37"/>
      <c r="K16" s="40"/>
      <c r="L16" s="40"/>
      <c r="M16" s="40"/>
      <c r="N16" s="40"/>
      <c r="O16" s="37"/>
      <c r="P16" s="37"/>
      <c r="Q16" s="37"/>
      <c r="R16" s="37"/>
      <c r="S16" s="37"/>
    </row>
    <row r="17" spans="1:19" x14ac:dyDescent="0.2">
      <c r="A17" s="16" t="s">
        <v>15</v>
      </c>
      <c r="B17" s="12">
        <v>0.8</v>
      </c>
      <c r="C17" s="12">
        <v>5</v>
      </c>
      <c r="D17" s="126">
        <v>0</v>
      </c>
      <c r="E17" s="12">
        <v>0</v>
      </c>
      <c r="F17" s="12">
        <f t="shared" si="1"/>
        <v>5.8</v>
      </c>
      <c r="I17" s="37"/>
      <c r="J17" s="37"/>
      <c r="K17" s="40"/>
      <c r="L17" s="40"/>
      <c r="M17" s="40"/>
      <c r="N17" s="40"/>
      <c r="O17" s="37"/>
      <c r="P17" s="37"/>
      <c r="Q17" s="37"/>
      <c r="R17" s="37"/>
      <c r="S17" s="37"/>
    </row>
    <row r="18" spans="1:19" x14ac:dyDescent="0.2">
      <c r="A18" s="16" t="s">
        <v>16</v>
      </c>
      <c r="B18" s="12">
        <v>1.4</v>
      </c>
      <c r="C18" s="12">
        <v>11</v>
      </c>
      <c r="D18" s="12">
        <v>2.6</v>
      </c>
      <c r="E18" s="12">
        <v>10.4</v>
      </c>
      <c r="F18" s="12">
        <f t="shared" si="1"/>
        <v>25.4</v>
      </c>
      <c r="I18" s="37"/>
      <c r="J18" s="37"/>
      <c r="K18" s="40"/>
      <c r="L18" s="40"/>
      <c r="M18" s="40"/>
      <c r="N18" s="40"/>
      <c r="O18" s="37"/>
      <c r="P18" s="37"/>
      <c r="Q18" s="37"/>
      <c r="R18" s="37"/>
      <c r="S18" s="37"/>
    </row>
    <row r="19" spans="1:19" x14ac:dyDescent="0.2">
      <c r="A19" s="16" t="s">
        <v>17</v>
      </c>
      <c r="B19" s="12">
        <v>0.8</v>
      </c>
      <c r="C19" s="12">
        <v>4.5</v>
      </c>
      <c r="D19" s="12">
        <v>1.3</v>
      </c>
      <c r="E19" s="12">
        <v>7.2</v>
      </c>
      <c r="F19" s="12">
        <f t="shared" si="1"/>
        <v>13.8</v>
      </c>
      <c r="I19" s="37"/>
      <c r="J19" s="37"/>
      <c r="K19" s="40"/>
      <c r="L19" s="40"/>
      <c r="M19" s="40"/>
      <c r="N19" s="40"/>
      <c r="O19" s="37"/>
      <c r="P19" s="37"/>
      <c r="Q19" s="37"/>
      <c r="R19" s="37"/>
      <c r="S19" s="37"/>
    </row>
    <row r="20" spans="1:19" x14ac:dyDescent="0.2">
      <c r="A20" s="16" t="s">
        <v>18</v>
      </c>
      <c r="B20" s="12">
        <v>1.2</v>
      </c>
      <c r="C20" s="12">
        <v>4.2</v>
      </c>
      <c r="D20" s="12">
        <v>1</v>
      </c>
      <c r="E20" s="12">
        <v>6.2</v>
      </c>
      <c r="F20" s="12">
        <f t="shared" si="1"/>
        <v>12.600000000000001</v>
      </c>
      <c r="I20" s="37"/>
      <c r="J20" s="37"/>
      <c r="K20" s="40"/>
      <c r="L20" s="40"/>
      <c r="M20" s="40"/>
      <c r="N20" s="40"/>
      <c r="O20" s="37"/>
      <c r="P20" s="37"/>
      <c r="Q20" s="37"/>
      <c r="R20" s="37"/>
      <c r="S20" s="37"/>
    </row>
    <row r="21" spans="1:19" x14ac:dyDescent="0.2">
      <c r="A21" s="20" t="s">
        <v>19</v>
      </c>
      <c r="B21" s="12">
        <v>1.1000000000000001</v>
      </c>
      <c r="C21" s="12">
        <v>7.2</v>
      </c>
      <c r="D21" s="12">
        <v>1.2</v>
      </c>
      <c r="E21" s="12">
        <v>4.5999999999999996</v>
      </c>
      <c r="F21" s="12">
        <f t="shared" si="1"/>
        <v>14.1</v>
      </c>
      <c r="I21" s="37"/>
      <c r="J21" s="37"/>
      <c r="K21" s="40"/>
      <c r="L21" s="40"/>
      <c r="M21" s="40"/>
      <c r="N21" s="40"/>
      <c r="O21" s="37"/>
      <c r="P21" s="37"/>
      <c r="Q21" s="37"/>
      <c r="R21" s="37"/>
      <c r="S21" s="37"/>
    </row>
    <row r="22" spans="1:19" x14ac:dyDescent="0.2">
      <c r="A22" s="20" t="s">
        <v>20</v>
      </c>
      <c r="B22" s="12">
        <v>1</v>
      </c>
      <c r="C22" s="12">
        <v>8.5</v>
      </c>
      <c r="D22" s="12">
        <v>1</v>
      </c>
      <c r="E22" s="12">
        <v>1.7</v>
      </c>
      <c r="F22" s="12">
        <f>B22+C22+D22+E22</f>
        <v>12.2</v>
      </c>
      <c r="I22" s="37"/>
      <c r="J22" s="37"/>
      <c r="K22" s="40"/>
      <c r="L22" s="40"/>
      <c r="M22" s="40"/>
      <c r="N22" s="40"/>
      <c r="O22" s="37"/>
      <c r="P22" s="37"/>
      <c r="Q22" s="37"/>
      <c r="R22" s="37"/>
      <c r="S22" s="37"/>
    </row>
    <row r="23" spans="1:19" x14ac:dyDescent="0.2">
      <c r="A23" s="20" t="s">
        <v>93</v>
      </c>
      <c r="B23" s="12">
        <v>0.8</v>
      </c>
      <c r="C23" s="12">
        <v>0</v>
      </c>
      <c r="D23" s="12">
        <v>1</v>
      </c>
      <c r="E23" s="12">
        <v>6.8</v>
      </c>
      <c r="F23" s="12">
        <f>B23+C23+D23+E23</f>
        <v>8.6</v>
      </c>
      <c r="I23" s="37"/>
      <c r="J23" s="37"/>
      <c r="K23" s="40"/>
      <c r="L23" s="40"/>
      <c r="M23" s="40"/>
      <c r="N23" s="40"/>
      <c r="O23" s="37"/>
      <c r="P23" s="37"/>
      <c r="Q23" s="37"/>
      <c r="R23" s="37"/>
      <c r="S23" s="37"/>
    </row>
    <row r="24" spans="1:19" x14ac:dyDescent="0.2">
      <c r="A24" s="41" t="s">
        <v>21</v>
      </c>
      <c r="B24" s="43">
        <f>AVERAGE(B12:B23)</f>
        <v>1.2833333333333334</v>
      </c>
      <c r="C24" s="43">
        <f>AVERAGE(C12:C23)</f>
        <v>7.1875</v>
      </c>
      <c r="D24" s="43">
        <f>AVERAGE(D12:D23)</f>
        <v>1.2583333333333333</v>
      </c>
      <c r="E24" s="43">
        <f>AVERAGE(E12:E23)</f>
        <v>5.2666666666666675</v>
      </c>
      <c r="F24" s="43">
        <f>AVERAGE(F12:F23)</f>
        <v>14.995833333333332</v>
      </c>
      <c r="I24" s="37"/>
      <c r="J24" s="37"/>
      <c r="K24" s="40"/>
      <c r="L24" s="40"/>
      <c r="M24" s="40"/>
      <c r="N24" s="40"/>
      <c r="O24" s="37"/>
      <c r="P24" s="37"/>
      <c r="Q24" s="37"/>
      <c r="R24" s="37"/>
      <c r="S24" s="37"/>
    </row>
    <row r="25" spans="1:19" x14ac:dyDescent="0.2">
      <c r="A25" s="16" t="s">
        <v>22</v>
      </c>
      <c r="B25" s="12">
        <v>0.5</v>
      </c>
      <c r="C25" s="12">
        <v>14.2</v>
      </c>
      <c r="D25" s="12">
        <v>0.8</v>
      </c>
      <c r="E25" s="12">
        <v>2</v>
      </c>
      <c r="F25" s="12">
        <f>B25+C25+D25+E25</f>
        <v>17.5</v>
      </c>
      <c r="I25" s="37"/>
      <c r="J25" s="37"/>
      <c r="K25" s="40"/>
      <c r="L25" s="40"/>
      <c r="M25" s="40"/>
      <c r="N25" s="40"/>
      <c r="O25" s="37"/>
      <c r="P25" s="37"/>
      <c r="Q25" s="37"/>
      <c r="R25" s="37"/>
      <c r="S25" s="37"/>
    </row>
    <row r="26" spans="1:19" x14ac:dyDescent="0.2">
      <c r="A26" s="16" t="s">
        <v>23</v>
      </c>
      <c r="B26" s="12">
        <v>0.4</v>
      </c>
      <c r="C26" s="12">
        <v>12</v>
      </c>
      <c r="D26" s="12">
        <v>1.4</v>
      </c>
      <c r="E26" s="12">
        <v>0.2</v>
      </c>
      <c r="F26" s="12">
        <f>B26+C26+D26+E26</f>
        <v>14</v>
      </c>
      <c r="I26" s="37"/>
      <c r="J26" s="37"/>
      <c r="K26" s="40"/>
      <c r="L26" s="40"/>
      <c r="M26" s="40"/>
      <c r="N26" s="40"/>
      <c r="O26" s="37"/>
      <c r="P26" s="37"/>
      <c r="Q26" s="37"/>
      <c r="R26" s="37"/>
      <c r="S26" s="37"/>
    </row>
    <row r="27" spans="1:19" x14ac:dyDescent="0.2">
      <c r="A27" s="41" t="s">
        <v>24</v>
      </c>
      <c r="B27" s="42">
        <f>AVERAGE(B25:B26)</f>
        <v>0.45</v>
      </c>
      <c r="C27" s="42">
        <f>AVERAGE(C25:C26)</f>
        <v>13.1</v>
      </c>
      <c r="D27" s="42">
        <f>AVERAGE(D25:D26)</f>
        <v>1.1000000000000001</v>
      </c>
      <c r="E27" s="42">
        <f>AVERAGE(E25:E26)</f>
        <v>1.1000000000000001</v>
      </c>
      <c r="F27" s="43">
        <f>AVERAGE(F25:F26)</f>
        <v>15.75</v>
      </c>
      <c r="I27" s="37"/>
      <c r="J27" s="37"/>
      <c r="K27" s="40"/>
      <c r="L27" s="40"/>
      <c r="M27" s="40"/>
      <c r="N27" s="40"/>
      <c r="O27" s="37"/>
      <c r="P27" s="37"/>
      <c r="Q27" s="37"/>
      <c r="R27" s="37"/>
      <c r="S27" s="37"/>
    </row>
    <row r="28" spans="1:19" x14ac:dyDescent="0.2">
      <c r="A28" s="16" t="s">
        <v>25</v>
      </c>
      <c r="B28" s="12">
        <v>1</v>
      </c>
      <c r="C28" s="12">
        <v>24.8</v>
      </c>
      <c r="D28" s="12">
        <v>6</v>
      </c>
      <c r="E28" s="12">
        <v>2.1</v>
      </c>
      <c r="F28" s="12">
        <f>B28+C28+D28+E28</f>
        <v>33.9</v>
      </c>
      <c r="I28" s="37"/>
      <c r="J28" s="37"/>
      <c r="K28" s="40"/>
      <c r="L28" s="40"/>
      <c r="M28" s="40"/>
      <c r="N28" s="40"/>
      <c r="O28" s="37"/>
      <c r="P28" s="37"/>
      <c r="Q28" s="37"/>
      <c r="R28" s="37"/>
      <c r="S28" s="37"/>
    </row>
    <row r="29" spans="1:19" x14ac:dyDescent="0.2">
      <c r="A29" s="16" t="s">
        <v>26</v>
      </c>
      <c r="B29" s="12">
        <v>0.4</v>
      </c>
      <c r="C29" s="12">
        <v>13.8</v>
      </c>
      <c r="D29" s="12">
        <v>1.2</v>
      </c>
      <c r="E29" s="12">
        <v>2.6</v>
      </c>
      <c r="F29" s="12">
        <f>B29+C29+D29+E29</f>
        <v>18</v>
      </c>
      <c r="I29" s="37"/>
      <c r="J29" s="37"/>
      <c r="K29" s="40"/>
      <c r="L29" s="40"/>
      <c r="M29" s="40"/>
      <c r="N29" s="40"/>
      <c r="O29" s="37"/>
      <c r="P29" s="37"/>
      <c r="Q29" s="37"/>
      <c r="R29" s="37"/>
      <c r="S29" s="37"/>
    </row>
    <row r="30" spans="1:19" x14ac:dyDescent="0.2">
      <c r="A30" s="16" t="s">
        <v>27</v>
      </c>
      <c r="B30" s="12">
        <v>1.3</v>
      </c>
      <c r="C30" s="12">
        <v>29</v>
      </c>
      <c r="D30" s="12">
        <v>2</v>
      </c>
      <c r="E30" s="12">
        <v>1</v>
      </c>
      <c r="F30" s="12">
        <f>B30+C30+D30+E30</f>
        <v>33.299999999999997</v>
      </c>
      <c r="I30" s="37"/>
      <c r="J30" s="37"/>
      <c r="K30" s="40"/>
      <c r="L30" s="40"/>
      <c r="M30" s="40"/>
      <c r="N30" s="40"/>
      <c r="O30" s="37"/>
      <c r="P30" s="37"/>
      <c r="Q30" s="37"/>
      <c r="R30" s="37"/>
      <c r="S30" s="37"/>
    </row>
    <row r="31" spans="1:19" x14ac:dyDescent="0.2">
      <c r="A31" s="41" t="s">
        <v>28</v>
      </c>
      <c r="B31" s="42">
        <f>AVERAGE(B28:B30)</f>
        <v>0.9</v>
      </c>
      <c r="C31" s="42">
        <f>AVERAGE(C28:C30)</f>
        <v>22.533333333333331</v>
      </c>
      <c r="D31" s="42">
        <f>AVERAGE(D28:D30)</f>
        <v>3.0666666666666664</v>
      </c>
      <c r="E31" s="42">
        <f>AVERAGE(E28:E30)</f>
        <v>1.9000000000000001</v>
      </c>
      <c r="F31" s="43">
        <f>AVERAGE(F28:F30)</f>
        <v>28.399999999999995</v>
      </c>
      <c r="I31" s="37"/>
      <c r="J31" s="37"/>
      <c r="K31" s="40"/>
      <c r="L31" s="40"/>
      <c r="M31" s="40"/>
      <c r="N31" s="40"/>
      <c r="O31" s="37"/>
      <c r="P31" s="37"/>
      <c r="Q31" s="37"/>
      <c r="R31" s="37"/>
      <c r="S31" s="37"/>
    </row>
    <row r="32" spans="1:19" x14ac:dyDescent="0.2">
      <c r="A32" s="16" t="s">
        <v>45</v>
      </c>
      <c r="B32" s="12">
        <v>0.8</v>
      </c>
      <c r="C32" s="12">
        <v>21</v>
      </c>
      <c r="D32" s="12">
        <v>3.6</v>
      </c>
      <c r="E32" s="12">
        <v>0.4</v>
      </c>
      <c r="F32" s="12">
        <f t="shared" ref="F32:F40" si="2">B32+C32+D32+E32</f>
        <v>25.8</v>
      </c>
      <c r="I32" s="37"/>
      <c r="J32" s="37"/>
      <c r="K32" s="40"/>
      <c r="L32" s="40"/>
      <c r="M32" s="40"/>
      <c r="N32" s="40"/>
      <c r="O32" s="37"/>
      <c r="P32" s="37"/>
      <c r="Q32" s="37"/>
      <c r="R32" s="37"/>
      <c r="S32" s="37"/>
    </row>
    <row r="33" spans="1:19" x14ac:dyDescent="0.2">
      <c r="A33" s="16" t="s">
        <v>29</v>
      </c>
      <c r="B33" s="12">
        <v>0.6</v>
      </c>
      <c r="C33" s="12">
        <v>23.6</v>
      </c>
      <c r="D33" s="12">
        <v>4.2</v>
      </c>
      <c r="E33" s="12">
        <v>0.2</v>
      </c>
      <c r="F33" s="12">
        <f t="shared" si="2"/>
        <v>28.6</v>
      </c>
      <c r="I33" s="37"/>
      <c r="J33" s="37"/>
      <c r="K33" s="40"/>
      <c r="L33" s="40"/>
      <c r="M33" s="40"/>
      <c r="N33" s="40"/>
      <c r="O33" s="44"/>
      <c r="P33" s="44"/>
      <c r="Q33" s="44"/>
      <c r="R33" s="44"/>
      <c r="S33" s="37"/>
    </row>
    <row r="34" spans="1:19" x14ac:dyDescent="0.2">
      <c r="A34" s="16" t="s">
        <v>30</v>
      </c>
      <c r="B34" s="12">
        <v>0.4</v>
      </c>
      <c r="C34" s="12">
        <v>18.600000000000001</v>
      </c>
      <c r="D34" s="12">
        <v>5.6</v>
      </c>
      <c r="E34" s="12">
        <v>3.9</v>
      </c>
      <c r="F34" s="12">
        <f t="shared" si="2"/>
        <v>28.5</v>
      </c>
      <c r="I34" s="37"/>
      <c r="J34" s="37"/>
      <c r="K34" s="40"/>
      <c r="L34" s="40"/>
      <c r="M34" s="40"/>
      <c r="N34" s="40"/>
      <c r="O34" s="37"/>
      <c r="P34" s="37"/>
      <c r="Q34" s="37"/>
      <c r="R34" s="37"/>
      <c r="S34" s="37"/>
    </row>
    <row r="35" spans="1:19" x14ac:dyDescent="0.2">
      <c r="A35" s="16" t="s">
        <v>31</v>
      </c>
      <c r="B35" s="12">
        <v>0.8</v>
      </c>
      <c r="C35" s="12">
        <v>13.8</v>
      </c>
      <c r="D35" s="12">
        <v>1.2</v>
      </c>
      <c r="E35" s="12">
        <v>0.8</v>
      </c>
      <c r="F35" s="12">
        <f t="shared" si="2"/>
        <v>16.600000000000001</v>
      </c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">
      <c r="A36" s="16" t="s">
        <v>46</v>
      </c>
      <c r="B36" s="12">
        <v>1</v>
      </c>
      <c r="C36" s="12">
        <v>39.200000000000003</v>
      </c>
      <c r="D36" s="12">
        <v>8.6</v>
      </c>
      <c r="E36" s="12">
        <v>0.4</v>
      </c>
      <c r="F36" s="12">
        <f t="shared" si="2"/>
        <v>49.2</v>
      </c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">
      <c r="A37" s="16" t="s">
        <v>32</v>
      </c>
      <c r="B37" s="12">
        <v>0.6</v>
      </c>
      <c r="C37" s="12">
        <v>33.200000000000003</v>
      </c>
      <c r="D37" s="12">
        <v>3.2</v>
      </c>
      <c r="E37" s="12">
        <v>0.2</v>
      </c>
      <c r="F37" s="12">
        <f t="shared" si="2"/>
        <v>37.20000000000001</v>
      </c>
    </row>
    <row r="38" spans="1:19" x14ac:dyDescent="0.2">
      <c r="A38" s="16" t="s">
        <v>33</v>
      </c>
      <c r="B38" s="12">
        <v>0.6</v>
      </c>
      <c r="C38" s="12">
        <v>15.6</v>
      </c>
      <c r="D38" s="12">
        <v>1.6</v>
      </c>
      <c r="E38" s="12">
        <v>1.6</v>
      </c>
      <c r="F38" s="12">
        <f t="shared" si="2"/>
        <v>19.400000000000002</v>
      </c>
    </row>
    <row r="39" spans="1:19" s="6" customFormat="1" x14ac:dyDescent="0.2">
      <c r="A39" s="16" t="s">
        <v>44</v>
      </c>
      <c r="B39" s="12">
        <v>0.4</v>
      </c>
      <c r="C39" s="12">
        <v>7.2</v>
      </c>
      <c r="D39" s="12">
        <v>8.1999999999999993</v>
      </c>
      <c r="E39" s="12">
        <v>0.8</v>
      </c>
      <c r="F39" s="12">
        <f t="shared" si="2"/>
        <v>16.600000000000001</v>
      </c>
    </row>
    <row r="40" spans="1:19" s="6" customFormat="1" x14ac:dyDescent="0.2">
      <c r="A40" s="16" t="s">
        <v>86</v>
      </c>
      <c r="B40" s="12">
        <v>0.6</v>
      </c>
      <c r="C40" s="12">
        <v>27.8</v>
      </c>
      <c r="D40" s="12">
        <v>5</v>
      </c>
      <c r="E40" s="12">
        <v>0.2</v>
      </c>
      <c r="F40" s="12">
        <f t="shared" si="2"/>
        <v>33.600000000000009</v>
      </c>
    </row>
    <row r="41" spans="1:19" x14ac:dyDescent="0.2">
      <c r="A41" s="41" t="s">
        <v>35</v>
      </c>
      <c r="B41" s="43">
        <f>AVERAGE(B32:B40)</f>
        <v>0.64444444444444438</v>
      </c>
      <c r="C41" s="43">
        <f>AVERAGE(C32:C40)</f>
        <v>22.222222222222221</v>
      </c>
      <c r="D41" s="43">
        <f>AVERAGE(D32:D40)</f>
        <v>4.5777777777777784</v>
      </c>
      <c r="E41" s="43">
        <f>AVERAGE(E32:E40)</f>
        <v>0.94444444444444442</v>
      </c>
      <c r="F41" s="43">
        <f>AVERAGE(F32:F40)</f>
        <v>28.388888888888889</v>
      </c>
    </row>
    <row r="42" spans="1:19" x14ac:dyDescent="0.2">
      <c r="A42" s="45" t="s">
        <v>36</v>
      </c>
      <c r="B42" s="46">
        <f>AVERAGE(B4:B10,B12:B23,B25:B26,B28:B30,B32:B40)</f>
        <v>1.01</v>
      </c>
      <c r="C42" s="46">
        <f>AVERAGE(C4:C10,C12:C23,C25:C26,C28:C30,C32:C40)</f>
        <v>12.858484848484851</v>
      </c>
      <c r="D42" s="46">
        <f>AVERAGE(D4:D10,D12:D23,D25:D26,D28:D30,D32:D40)</f>
        <v>2.2606060606060607</v>
      </c>
      <c r="E42" s="46">
        <f>AVERAGE(E4:E10,E12:E23,E25:E26,E28:E30,E32:E40)</f>
        <v>3.5030303030303034</v>
      </c>
      <c r="F42" s="46">
        <f>AVERAGE(F4:F10,F12:F23,F25:F26,F28:F30,F32:F40)</f>
        <v>19.632121212121216</v>
      </c>
    </row>
    <row r="44" spans="1:19" x14ac:dyDescent="0.2">
      <c r="A44" t="s">
        <v>125</v>
      </c>
    </row>
    <row r="45" spans="1:19" x14ac:dyDescent="0.2">
      <c r="A45" t="s">
        <v>126</v>
      </c>
    </row>
  </sheetData>
  <protectedRanges>
    <protectedRange sqref="B32:E40 B25:E26 B28:E30 B4:E10 B12:E23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Normal="100" workbookViewId="0">
      <selection activeCell="O24" sqref="O2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97</v>
      </c>
      <c r="B1" s="128"/>
      <c r="C1" s="128"/>
      <c r="D1" s="128"/>
      <c r="E1" s="128"/>
      <c r="F1" s="128"/>
    </row>
    <row r="2" spans="1:18" x14ac:dyDescent="0.2">
      <c r="A2" s="48"/>
      <c r="B2" s="6"/>
      <c r="J2" s="37"/>
      <c r="K2" s="37"/>
      <c r="L2" s="37"/>
      <c r="M2" s="37"/>
      <c r="N2" s="37"/>
      <c r="O2" s="37"/>
      <c r="P2" s="37"/>
      <c r="Q2" s="37"/>
      <c r="R2" s="37"/>
    </row>
    <row r="3" spans="1:18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37"/>
      <c r="K3" s="34"/>
      <c r="L3" s="34"/>
      <c r="M3" s="34"/>
      <c r="N3" s="34"/>
      <c r="O3" s="37"/>
      <c r="P3" s="37"/>
      <c r="Q3" s="37"/>
      <c r="R3" s="37"/>
    </row>
    <row r="4" spans="1:18" x14ac:dyDescent="0.2">
      <c r="A4" s="16" t="s">
        <v>2</v>
      </c>
      <c r="B4" s="12">
        <v>0</v>
      </c>
      <c r="C4" s="12">
        <v>0</v>
      </c>
      <c r="D4" s="12">
        <v>0.2</v>
      </c>
      <c r="E4" s="12">
        <v>0</v>
      </c>
      <c r="F4" s="12">
        <f t="shared" ref="F4:F10" si="0">B4+C4+D4+E4</f>
        <v>0.2</v>
      </c>
      <c r="G4" s="36"/>
      <c r="J4" s="37"/>
      <c r="K4" s="40"/>
      <c r="L4" s="40"/>
      <c r="M4" s="40"/>
      <c r="N4" s="40"/>
      <c r="O4" s="37"/>
      <c r="P4" s="37"/>
      <c r="Q4" s="37"/>
      <c r="R4" s="37"/>
    </row>
    <row r="5" spans="1:18" x14ac:dyDescent="0.2">
      <c r="A5" s="16" t="s">
        <v>3</v>
      </c>
      <c r="B5" s="12">
        <v>0</v>
      </c>
      <c r="C5" s="12">
        <v>0</v>
      </c>
      <c r="D5" s="12">
        <v>0.4</v>
      </c>
      <c r="E5" s="12">
        <v>0</v>
      </c>
      <c r="F5" s="12">
        <f t="shared" si="0"/>
        <v>0.4</v>
      </c>
      <c r="G5" s="36"/>
      <c r="J5" s="37"/>
      <c r="K5" s="40"/>
      <c r="L5" s="40"/>
      <c r="M5" s="40"/>
      <c r="N5" s="40"/>
      <c r="O5" s="37"/>
      <c r="P5" s="37"/>
      <c r="Q5" s="37"/>
      <c r="R5" s="37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0.3</v>
      </c>
      <c r="E6" s="12">
        <v>0</v>
      </c>
      <c r="F6" s="12">
        <f t="shared" si="0"/>
        <v>0.3</v>
      </c>
      <c r="G6" s="36"/>
      <c r="J6" s="29"/>
      <c r="K6" s="40"/>
      <c r="L6" s="40"/>
      <c r="M6" s="40"/>
      <c r="N6" s="40"/>
      <c r="O6" s="29"/>
      <c r="P6" s="29"/>
      <c r="Q6" s="29"/>
      <c r="R6" s="29"/>
    </row>
    <row r="7" spans="1:18" x14ac:dyDescent="0.2">
      <c r="A7" s="16" t="s">
        <v>5</v>
      </c>
      <c r="B7" s="12">
        <v>0</v>
      </c>
      <c r="C7" s="12">
        <v>0</v>
      </c>
      <c r="D7" s="12">
        <v>1</v>
      </c>
      <c r="E7" s="12">
        <v>0</v>
      </c>
      <c r="F7" s="12">
        <f t="shared" si="0"/>
        <v>1</v>
      </c>
      <c r="G7" s="36"/>
      <c r="J7" s="37"/>
      <c r="K7" s="40"/>
      <c r="L7" s="40"/>
      <c r="M7" s="40"/>
      <c r="N7" s="40"/>
      <c r="O7" s="37"/>
      <c r="P7" s="37"/>
      <c r="Q7" s="37"/>
      <c r="R7" s="37"/>
    </row>
    <row r="8" spans="1:18" x14ac:dyDescent="0.2">
      <c r="A8" s="16" t="s">
        <v>6</v>
      </c>
      <c r="B8" s="12">
        <v>0</v>
      </c>
      <c r="C8" s="12">
        <v>0</v>
      </c>
      <c r="D8" s="12">
        <v>0.8</v>
      </c>
      <c r="E8" s="12">
        <v>0</v>
      </c>
      <c r="F8" s="12">
        <f t="shared" si="0"/>
        <v>0.8</v>
      </c>
      <c r="G8" s="36"/>
      <c r="J8" s="37"/>
      <c r="K8" s="40"/>
      <c r="L8" s="40"/>
      <c r="M8" s="40"/>
      <c r="N8" s="40"/>
      <c r="O8" s="37"/>
      <c r="P8" s="37"/>
      <c r="Q8" s="37"/>
      <c r="R8" s="37"/>
    </row>
    <row r="9" spans="1:18" x14ac:dyDescent="0.2">
      <c r="A9" s="16" t="s">
        <v>7</v>
      </c>
      <c r="B9" s="12">
        <v>0</v>
      </c>
      <c r="C9" s="12">
        <v>0</v>
      </c>
      <c r="D9" s="12">
        <v>1.6</v>
      </c>
      <c r="E9" s="12">
        <v>0</v>
      </c>
      <c r="F9" s="12">
        <f t="shared" si="0"/>
        <v>1.6</v>
      </c>
      <c r="G9" s="36"/>
      <c r="J9" s="37"/>
      <c r="K9" s="40"/>
      <c r="L9" s="40"/>
      <c r="M9" s="40"/>
      <c r="N9" s="40"/>
      <c r="O9" s="37"/>
      <c r="P9" s="37"/>
      <c r="Q9" s="37"/>
      <c r="R9" s="37"/>
    </row>
    <row r="10" spans="1:18" x14ac:dyDescent="0.2">
      <c r="A10" s="16" t="s">
        <v>8</v>
      </c>
      <c r="B10" s="12">
        <v>0</v>
      </c>
      <c r="C10" s="12">
        <v>0</v>
      </c>
      <c r="D10" s="12">
        <v>0.2</v>
      </c>
      <c r="E10" s="12">
        <v>0</v>
      </c>
      <c r="F10" s="12">
        <f t="shared" si="0"/>
        <v>0.2</v>
      </c>
      <c r="G10" s="36"/>
      <c r="J10" s="37"/>
      <c r="K10" s="40"/>
      <c r="L10" s="40"/>
      <c r="M10" s="40"/>
      <c r="N10" s="40"/>
      <c r="O10" s="37"/>
      <c r="P10" s="37"/>
      <c r="Q10" s="37"/>
      <c r="R10" s="37"/>
    </row>
    <row r="11" spans="1:18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0.64285714285714302</v>
      </c>
      <c r="E11" s="42">
        <f>AVERAGE(E4:E10)</f>
        <v>0</v>
      </c>
      <c r="F11" s="42">
        <f>AVERAGE(F4:F10)</f>
        <v>0.64285714285714302</v>
      </c>
      <c r="G11" s="49"/>
      <c r="J11" s="37"/>
      <c r="K11" s="40"/>
      <c r="L11" s="40"/>
      <c r="M11" s="40"/>
      <c r="N11" s="40"/>
      <c r="O11" s="37"/>
      <c r="P11" s="37"/>
      <c r="Q11" s="37"/>
      <c r="R11" s="37"/>
    </row>
    <row r="12" spans="1:18" x14ac:dyDescent="0.2">
      <c r="A12" s="16" t="s">
        <v>10</v>
      </c>
      <c r="B12" s="12">
        <v>0</v>
      </c>
      <c r="C12" s="12">
        <v>0</v>
      </c>
      <c r="D12" s="12">
        <v>2.2999999999999998</v>
      </c>
      <c r="E12" s="12">
        <v>0</v>
      </c>
      <c r="F12" s="12">
        <f t="shared" ref="F12:F21" si="1">B12+C12+D12+E12</f>
        <v>2.2999999999999998</v>
      </c>
      <c r="J12" s="37"/>
      <c r="K12" s="40"/>
      <c r="L12" s="40"/>
      <c r="M12" s="40"/>
      <c r="N12" s="40"/>
      <c r="O12" s="37"/>
      <c r="P12" s="37"/>
      <c r="Q12" s="37"/>
      <c r="R12" s="37"/>
    </row>
    <row r="13" spans="1:18" x14ac:dyDescent="0.2">
      <c r="A13" s="16" t="s">
        <v>11</v>
      </c>
      <c r="B13" s="12">
        <v>0</v>
      </c>
      <c r="C13" s="12">
        <v>0</v>
      </c>
      <c r="D13" s="12">
        <v>4</v>
      </c>
      <c r="E13" s="12">
        <v>0</v>
      </c>
      <c r="F13" s="12">
        <f t="shared" si="1"/>
        <v>4</v>
      </c>
      <c r="G13" s="36"/>
      <c r="J13" s="37"/>
      <c r="K13" s="40"/>
      <c r="L13" s="40"/>
      <c r="M13" s="40"/>
      <c r="N13" s="40"/>
      <c r="O13" s="37"/>
      <c r="P13" s="37"/>
      <c r="Q13" s="37"/>
      <c r="R13" s="37"/>
    </row>
    <row r="14" spans="1:18" x14ac:dyDescent="0.2">
      <c r="A14" s="16" t="s">
        <v>12</v>
      </c>
      <c r="B14" s="12">
        <v>0</v>
      </c>
      <c r="C14" s="12">
        <v>0</v>
      </c>
      <c r="D14" s="12">
        <v>4.3</v>
      </c>
      <c r="E14" s="12">
        <v>0</v>
      </c>
      <c r="F14" s="12">
        <f t="shared" si="1"/>
        <v>4.3</v>
      </c>
      <c r="J14" s="37"/>
      <c r="K14" s="40"/>
      <c r="L14" s="40"/>
      <c r="M14" s="40"/>
      <c r="N14" s="40"/>
      <c r="O14" s="37"/>
      <c r="P14" s="37"/>
      <c r="Q14" s="37"/>
      <c r="R14" s="37"/>
    </row>
    <row r="15" spans="1:18" x14ac:dyDescent="0.2">
      <c r="A15" s="16" t="s">
        <v>13</v>
      </c>
      <c r="B15" s="12">
        <v>0</v>
      </c>
      <c r="C15" s="12">
        <v>0</v>
      </c>
      <c r="D15" s="12">
        <v>1</v>
      </c>
      <c r="E15" s="12">
        <v>0</v>
      </c>
      <c r="F15" s="12">
        <f t="shared" si="1"/>
        <v>1</v>
      </c>
      <c r="J15" s="37"/>
      <c r="K15" s="40"/>
      <c r="L15" s="40"/>
      <c r="M15" s="40"/>
      <c r="N15" s="40"/>
      <c r="O15" s="37"/>
      <c r="P15" s="37"/>
      <c r="Q15" s="37"/>
      <c r="R15" s="37"/>
    </row>
    <row r="16" spans="1:18" x14ac:dyDescent="0.2">
      <c r="A16" s="115" t="s">
        <v>14</v>
      </c>
      <c r="B16" s="116">
        <v>0</v>
      </c>
      <c r="C16" s="116">
        <v>0</v>
      </c>
      <c r="D16" s="116">
        <v>7.8</v>
      </c>
      <c r="E16" s="116">
        <v>0</v>
      </c>
      <c r="F16" s="116">
        <f t="shared" si="1"/>
        <v>7.8</v>
      </c>
      <c r="J16" s="37"/>
      <c r="K16" s="40"/>
      <c r="L16" s="40"/>
      <c r="M16" s="40"/>
      <c r="N16" s="40"/>
      <c r="O16" s="37"/>
      <c r="P16" s="37"/>
      <c r="Q16" s="37"/>
      <c r="R16" s="37"/>
    </row>
    <row r="17" spans="1:18" x14ac:dyDescent="0.2">
      <c r="A17" s="16" t="s">
        <v>15</v>
      </c>
      <c r="B17" s="12">
        <v>0</v>
      </c>
      <c r="C17" s="12">
        <v>0</v>
      </c>
      <c r="D17" s="12">
        <v>1.6</v>
      </c>
      <c r="E17" s="12">
        <v>0</v>
      </c>
      <c r="F17" s="12">
        <f t="shared" si="1"/>
        <v>1.6</v>
      </c>
      <c r="J17" s="37"/>
      <c r="K17" s="40"/>
      <c r="L17" s="40"/>
      <c r="M17" s="40"/>
      <c r="N17" s="40"/>
      <c r="O17" s="37"/>
      <c r="P17" s="37"/>
      <c r="Q17" s="37"/>
      <c r="R17" s="37"/>
    </row>
    <row r="18" spans="1:18" x14ac:dyDescent="0.2">
      <c r="A18" s="115" t="s">
        <v>16</v>
      </c>
      <c r="B18" s="116">
        <v>0</v>
      </c>
      <c r="C18" s="116">
        <v>0</v>
      </c>
      <c r="D18" s="116">
        <v>9.4</v>
      </c>
      <c r="E18" s="116">
        <v>0</v>
      </c>
      <c r="F18" s="116">
        <f t="shared" si="1"/>
        <v>9.4</v>
      </c>
      <c r="J18" s="37"/>
      <c r="K18" s="40"/>
      <c r="L18" s="40"/>
      <c r="M18" s="40"/>
      <c r="N18" s="40"/>
      <c r="O18" s="37"/>
      <c r="P18" s="37"/>
      <c r="Q18" s="37"/>
      <c r="R18" s="37"/>
    </row>
    <row r="19" spans="1:18" x14ac:dyDescent="0.2">
      <c r="A19" s="16" t="s">
        <v>17</v>
      </c>
      <c r="B19" s="12">
        <v>0</v>
      </c>
      <c r="C19" s="12">
        <v>0</v>
      </c>
      <c r="D19" s="12">
        <v>0.7</v>
      </c>
      <c r="E19" s="12">
        <v>0</v>
      </c>
      <c r="F19" s="12">
        <f t="shared" si="1"/>
        <v>0.7</v>
      </c>
      <c r="J19" s="37"/>
      <c r="K19" s="40"/>
      <c r="L19" s="40"/>
      <c r="M19" s="40"/>
      <c r="N19" s="40"/>
      <c r="O19" s="37"/>
      <c r="P19" s="37"/>
      <c r="Q19" s="37"/>
      <c r="R19" s="37"/>
    </row>
    <row r="20" spans="1:18" x14ac:dyDescent="0.2">
      <c r="A20" s="16" t="s">
        <v>18</v>
      </c>
      <c r="B20" s="12">
        <v>0</v>
      </c>
      <c r="C20" s="12">
        <v>0</v>
      </c>
      <c r="D20" s="12">
        <v>0.3</v>
      </c>
      <c r="E20" s="12">
        <v>0</v>
      </c>
      <c r="F20" s="12">
        <f t="shared" si="1"/>
        <v>0.3</v>
      </c>
      <c r="J20" s="37"/>
      <c r="K20" s="40"/>
      <c r="L20" s="40"/>
      <c r="M20" s="40"/>
      <c r="N20" s="40"/>
      <c r="O20" s="37"/>
      <c r="P20" s="37"/>
      <c r="Q20" s="37"/>
      <c r="R20" s="37"/>
    </row>
    <row r="21" spans="1:18" x14ac:dyDescent="0.2">
      <c r="A21" s="20" t="s">
        <v>19</v>
      </c>
      <c r="B21" s="12">
        <v>0</v>
      </c>
      <c r="C21" s="12">
        <v>0</v>
      </c>
      <c r="D21" s="12">
        <v>1.2</v>
      </c>
      <c r="E21" s="12">
        <v>0</v>
      </c>
      <c r="F21" s="12">
        <f t="shared" si="1"/>
        <v>1.2</v>
      </c>
      <c r="J21" s="37"/>
      <c r="K21" s="40"/>
      <c r="L21" s="40"/>
      <c r="M21" s="40"/>
      <c r="N21" s="40"/>
      <c r="O21" s="37"/>
      <c r="P21" s="37"/>
      <c r="Q21" s="37"/>
      <c r="R21" s="37"/>
    </row>
    <row r="22" spans="1:18" x14ac:dyDescent="0.2">
      <c r="A22" s="20" t="s">
        <v>20</v>
      </c>
      <c r="B22" s="12">
        <v>0</v>
      </c>
      <c r="C22" s="12">
        <v>0</v>
      </c>
      <c r="D22" s="12">
        <v>0.3</v>
      </c>
      <c r="E22" s="12">
        <v>0</v>
      </c>
      <c r="F22" s="12">
        <f>B22+C22+D22+E22</f>
        <v>0.3</v>
      </c>
      <c r="J22" s="37"/>
      <c r="K22" s="40"/>
      <c r="L22" s="40"/>
      <c r="M22" s="40"/>
      <c r="N22" s="40"/>
      <c r="O22" s="37"/>
      <c r="P22" s="37"/>
      <c r="Q22" s="37"/>
      <c r="R22" s="37"/>
    </row>
    <row r="23" spans="1:18" x14ac:dyDescent="0.2">
      <c r="A23" s="20" t="s">
        <v>93</v>
      </c>
      <c r="B23" s="12">
        <v>0</v>
      </c>
      <c r="C23" s="12">
        <v>0</v>
      </c>
      <c r="D23" s="12">
        <v>0.1</v>
      </c>
      <c r="E23" s="12">
        <v>0</v>
      </c>
      <c r="F23" s="12">
        <f>B23+C23+D23+E23</f>
        <v>0.1</v>
      </c>
      <c r="J23" s="37"/>
      <c r="K23" s="40"/>
      <c r="L23" s="40"/>
      <c r="M23" s="40"/>
      <c r="N23" s="40"/>
      <c r="O23" s="37"/>
      <c r="P23" s="37"/>
      <c r="Q23" s="37"/>
      <c r="R23" s="37"/>
    </row>
    <row r="24" spans="1:18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2.75</v>
      </c>
      <c r="E24" s="43">
        <f>AVERAGE(E12:E23)</f>
        <v>0</v>
      </c>
      <c r="F24" s="43">
        <f>AVERAGE(F12:F23)</f>
        <v>2.75</v>
      </c>
      <c r="G24" s="36"/>
      <c r="J24" s="37"/>
      <c r="K24" s="40"/>
      <c r="L24" s="40"/>
      <c r="M24" s="40"/>
      <c r="N24" s="40"/>
      <c r="O24" s="37"/>
      <c r="P24" s="37"/>
      <c r="Q24" s="37"/>
      <c r="R24" s="37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6"/>
      <c r="J25" s="37"/>
      <c r="K25" s="40"/>
      <c r="L25" s="40"/>
      <c r="M25" s="40"/>
      <c r="N25" s="40"/>
      <c r="O25" s="37"/>
      <c r="P25" s="37"/>
      <c r="Q25" s="37"/>
      <c r="R25" s="37"/>
    </row>
    <row r="26" spans="1:18" x14ac:dyDescent="0.2">
      <c r="A26" s="16" t="s">
        <v>23</v>
      </c>
      <c r="B26" s="12">
        <v>0</v>
      </c>
      <c r="C26" s="12">
        <v>0</v>
      </c>
      <c r="D26" s="12">
        <v>0.1</v>
      </c>
      <c r="E26" s="12">
        <v>0</v>
      </c>
      <c r="F26" s="12">
        <f>B26+C26+D26+E26</f>
        <v>0.1</v>
      </c>
      <c r="G26" s="36"/>
      <c r="J26" s="37"/>
      <c r="K26" s="40"/>
      <c r="L26" s="40"/>
      <c r="M26" s="40"/>
      <c r="N26" s="40"/>
      <c r="O26" s="37"/>
      <c r="P26" s="37"/>
      <c r="Q26" s="37"/>
      <c r="R26" s="37"/>
    </row>
    <row r="27" spans="1:18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0.05</v>
      </c>
      <c r="E27" s="42">
        <f>AVERAGE(E25:E26)</f>
        <v>0</v>
      </c>
      <c r="F27" s="43">
        <f>AVERAGE(F25:F26)</f>
        <v>0.05</v>
      </c>
      <c r="J27" s="37"/>
      <c r="K27" s="40"/>
      <c r="L27" s="40"/>
      <c r="M27" s="40"/>
      <c r="N27" s="40"/>
      <c r="O27" s="37"/>
      <c r="P27" s="37"/>
      <c r="Q27" s="37"/>
      <c r="R27" s="37"/>
    </row>
    <row r="28" spans="1:18" x14ac:dyDescent="0.2">
      <c r="A28" s="16" t="s">
        <v>25</v>
      </c>
      <c r="B28" s="12">
        <v>0</v>
      </c>
      <c r="C28" s="12">
        <v>0</v>
      </c>
      <c r="D28" s="12">
        <v>0.6</v>
      </c>
      <c r="E28" s="12">
        <v>0</v>
      </c>
      <c r="F28" s="12">
        <f>B28+C28+D28+E28</f>
        <v>0.6</v>
      </c>
      <c r="G28" s="36"/>
      <c r="J28" s="37"/>
      <c r="K28" s="40"/>
      <c r="L28" s="40"/>
      <c r="M28" s="40"/>
      <c r="N28" s="40"/>
      <c r="O28" s="37"/>
      <c r="P28" s="37"/>
      <c r="Q28" s="37"/>
      <c r="R28" s="37"/>
    </row>
    <row r="29" spans="1:18" x14ac:dyDescent="0.2">
      <c r="A29" s="16" t="s">
        <v>26</v>
      </c>
      <c r="B29" s="12">
        <v>0</v>
      </c>
      <c r="C29" s="12">
        <v>0</v>
      </c>
      <c r="D29" s="12">
        <v>0.4</v>
      </c>
      <c r="E29" s="12">
        <v>0</v>
      </c>
      <c r="F29" s="12">
        <f>B29+C29+D29+E29</f>
        <v>0.4</v>
      </c>
      <c r="G29" s="36"/>
      <c r="J29" s="37"/>
      <c r="K29" s="40"/>
      <c r="L29" s="40"/>
      <c r="M29" s="40"/>
      <c r="N29" s="40"/>
      <c r="O29" s="37"/>
      <c r="P29" s="37"/>
      <c r="Q29" s="37"/>
      <c r="R29" s="37"/>
    </row>
    <row r="30" spans="1:18" x14ac:dyDescent="0.2">
      <c r="A30" s="16" t="s">
        <v>27</v>
      </c>
      <c r="B30" s="12">
        <v>0</v>
      </c>
      <c r="C30" s="12">
        <v>0</v>
      </c>
      <c r="D30" s="12">
        <v>0.3</v>
      </c>
      <c r="E30" s="12">
        <v>0</v>
      </c>
      <c r="F30" s="12">
        <f>B30+C30+D30+E30</f>
        <v>0.3</v>
      </c>
      <c r="J30" s="37"/>
      <c r="K30" s="40"/>
      <c r="L30" s="40"/>
      <c r="M30" s="40"/>
      <c r="N30" s="40"/>
      <c r="O30" s="37"/>
      <c r="P30" s="37"/>
      <c r="Q30" s="37"/>
      <c r="R30" s="37"/>
    </row>
    <row r="31" spans="1:18" x14ac:dyDescent="0.2">
      <c r="A31" s="100" t="s">
        <v>28</v>
      </c>
      <c r="B31" s="101">
        <f>AVERAGE(B28:B30)</f>
        <v>0</v>
      </c>
      <c r="C31" s="101">
        <f>AVERAGE(C28:C30)</f>
        <v>0</v>
      </c>
      <c r="D31" s="101">
        <f>AVERAGE(D28:D30)</f>
        <v>0.43333333333333335</v>
      </c>
      <c r="E31" s="101">
        <f>AVERAGE(E28:E30)</f>
        <v>0</v>
      </c>
      <c r="F31" s="102">
        <f>AVERAGE(F28:F30)</f>
        <v>0.43333333333333335</v>
      </c>
      <c r="J31" s="37"/>
      <c r="K31" s="40"/>
      <c r="L31" s="40"/>
      <c r="M31" s="40"/>
      <c r="N31" s="40"/>
      <c r="O31" s="37"/>
      <c r="P31" s="37"/>
      <c r="Q31" s="37"/>
      <c r="R31" s="37"/>
    </row>
    <row r="32" spans="1:18" x14ac:dyDescent="0.2">
      <c r="A32" s="16" t="s">
        <v>45</v>
      </c>
      <c r="B32" s="12">
        <v>0</v>
      </c>
      <c r="C32" s="12">
        <v>0</v>
      </c>
      <c r="D32" s="12">
        <v>0.8</v>
      </c>
      <c r="E32" s="12">
        <v>0</v>
      </c>
      <c r="F32" s="12">
        <f t="shared" ref="F32:F40" si="2">B32+C32+D32+E32</f>
        <v>0.8</v>
      </c>
      <c r="J32" s="37"/>
      <c r="K32" s="40"/>
      <c r="L32" s="40"/>
      <c r="M32" s="40"/>
      <c r="N32" s="40"/>
      <c r="O32" s="37"/>
      <c r="P32" s="37"/>
      <c r="Q32" s="37"/>
      <c r="R32" s="37"/>
    </row>
    <row r="33" spans="1:18" x14ac:dyDescent="0.2">
      <c r="A33" s="16" t="s">
        <v>29</v>
      </c>
      <c r="B33" s="12">
        <v>0</v>
      </c>
      <c r="C33" s="12">
        <v>0</v>
      </c>
      <c r="D33" s="12">
        <v>0.7</v>
      </c>
      <c r="E33" s="12">
        <v>0</v>
      </c>
      <c r="F33" s="12">
        <f t="shared" si="2"/>
        <v>0.7</v>
      </c>
      <c r="G33" s="80"/>
      <c r="J33" s="37"/>
      <c r="K33" s="40"/>
      <c r="L33" s="40"/>
      <c r="M33" s="40"/>
      <c r="N33" s="40"/>
      <c r="O33" s="37"/>
      <c r="P33" s="37"/>
      <c r="Q33" s="37"/>
      <c r="R33" s="37"/>
    </row>
    <row r="34" spans="1:18" x14ac:dyDescent="0.2">
      <c r="A34" s="16" t="s">
        <v>30</v>
      </c>
      <c r="B34" s="12">
        <v>0</v>
      </c>
      <c r="C34" s="12">
        <v>0</v>
      </c>
      <c r="D34" s="12">
        <v>0.2</v>
      </c>
      <c r="E34" s="12">
        <v>0</v>
      </c>
      <c r="F34" s="12">
        <f t="shared" si="2"/>
        <v>0.2</v>
      </c>
      <c r="G34" s="80"/>
      <c r="J34" s="37"/>
      <c r="K34" s="40"/>
      <c r="L34" s="40"/>
      <c r="M34" s="40"/>
      <c r="N34" s="40"/>
      <c r="O34" s="44"/>
      <c r="P34" s="44"/>
      <c r="Q34" s="44"/>
      <c r="R34" s="44"/>
    </row>
    <row r="35" spans="1:18" x14ac:dyDescent="0.2">
      <c r="A35" s="16" t="s">
        <v>31</v>
      </c>
      <c r="B35" s="12">
        <v>0</v>
      </c>
      <c r="C35" s="12">
        <v>0</v>
      </c>
      <c r="D35" s="12">
        <v>0.1</v>
      </c>
      <c r="E35" s="12">
        <v>0</v>
      </c>
      <c r="F35" s="12">
        <f t="shared" si="2"/>
        <v>0.1</v>
      </c>
      <c r="G35" s="80"/>
      <c r="J35" s="37"/>
      <c r="K35" s="37"/>
      <c r="L35" s="37"/>
      <c r="M35" s="37"/>
      <c r="N35" s="37"/>
      <c r="O35" s="37"/>
      <c r="P35" s="37"/>
      <c r="Q35" s="37"/>
      <c r="R35" s="37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2"/>
    </row>
    <row r="37" spans="1:18" x14ac:dyDescent="0.2">
      <c r="A37" s="16" t="s">
        <v>32</v>
      </c>
      <c r="B37" s="12">
        <v>0</v>
      </c>
      <c r="C37" s="12">
        <v>0</v>
      </c>
      <c r="D37" s="12">
        <v>0.8</v>
      </c>
      <c r="E37" s="12">
        <v>0</v>
      </c>
      <c r="F37" s="12">
        <f t="shared" si="2"/>
        <v>0.8</v>
      </c>
      <c r="G37" s="62"/>
    </row>
    <row r="38" spans="1:18" x14ac:dyDescent="0.2">
      <c r="A38" s="16" t="s">
        <v>33</v>
      </c>
      <c r="B38" s="12">
        <v>0</v>
      </c>
      <c r="C38" s="12">
        <v>0</v>
      </c>
      <c r="D38" s="12">
        <v>0.1</v>
      </c>
      <c r="E38" s="12">
        <v>0</v>
      </c>
      <c r="F38" s="12">
        <f t="shared" si="2"/>
        <v>0.1</v>
      </c>
      <c r="G38" s="62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2</v>
      </c>
      <c r="E39" s="12">
        <v>0</v>
      </c>
      <c r="F39" s="12">
        <f t="shared" si="2"/>
        <v>2</v>
      </c>
      <c r="G39" s="62"/>
    </row>
    <row r="40" spans="1:18" s="6" customFormat="1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2"/>
    </row>
    <row r="41" spans="1:18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0.52222222222222225</v>
      </c>
      <c r="E41" s="43">
        <f>AVERAGE(E32:E40)</f>
        <v>0</v>
      </c>
      <c r="F41" s="43">
        <f>AVERAGE(F32:F40)</f>
        <v>0.52222222222222225</v>
      </c>
      <c r="G41" s="80"/>
    </row>
    <row r="42" spans="1:18" x14ac:dyDescent="0.2">
      <c r="A42" s="45" t="s">
        <v>36</v>
      </c>
      <c r="B42" s="46">
        <f>AVERAGE(B4:B10,B12:B23,B25:B26,B28:B30,B32:B40)</f>
        <v>0</v>
      </c>
      <c r="C42" s="46">
        <f>AVERAGE(C4:C10,C12:C23,C25:C26,C28:C30,C32:C40)</f>
        <v>0</v>
      </c>
      <c r="D42" s="46">
        <f>AVERAGE(D4:D10,D12:D23,D25:D26,D28:D30,D32:D40)</f>
        <v>1.3212121212121215</v>
      </c>
      <c r="E42" s="46">
        <f>AVERAGE(E4:E10,E12:E23,E25:E26,E28:E30,E32:E40)</f>
        <v>0</v>
      </c>
      <c r="F42" s="46">
        <f>AVERAGE(F4:F10,F12:F23,F25:F26,F28:F30,F32:F40)</f>
        <v>1.3212121212121215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zoomScale="70" zoomScaleNormal="70" workbookViewId="0">
      <selection activeCell="Z32" sqref="Z32"/>
    </sheetView>
  </sheetViews>
  <sheetFormatPr defaultColWidth="9.140625"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1" spans="1:32" x14ac:dyDescent="0.2">
      <c r="A1" s="133" t="s">
        <v>124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</row>
    <row r="2" spans="1:32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</row>
    <row r="3" spans="1:32" ht="15" x14ac:dyDescent="0.25">
      <c r="A3" s="28" t="s">
        <v>53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</row>
    <row r="4" spans="1:32" x14ac:dyDescent="0.2">
      <c r="A4" s="87">
        <v>2019</v>
      </c>
      <c r="B4" s="23"/>
      <c r="C4" s="23">
        <f>total!C46</f>
        <v>1.3212121212121213</v>
      </c>
      <c r="D4" s="23">
        <f>total!D46</f>
        <v>0.73030303030303023</v>
      </c>
      <c r="E4" s="23">
        <f>total!E46</f>
        <v>48.295151515151517</v>
      </c>
      <c r="F4" s="23"/>
      <c r="G4" s="23">
        <f>total!G46</f>
        <v>46.721212121212119</v>
      </c>
      <c r="H4" s="23"/>
      <c r="I4" s="23"/>
      <c r="J4" s="23"/>
      <c r="K4" s="23"/>
      <c r="L4" s="23"/>
      <c r="M4" s="23">
        <f>total!M46</f>
        <v>15.266666666666667</v>
      </c>
      <c r="N4" s="23">
        <f>total!N46</f>
        <v>3.4484848484848478</v>
      </c>
      <c r="O4" s="121">
        <f>total!O46</f>
        <v>2.121212121212121E-2</v>
      </c>
      <c r="P4" s="23">
        <f>total!P46</f>
        <v>32.500000000000007</v>
      </c>
      <c r="Q4" s="23">
        <f>total!Q46</f>
        <v>72.945454545454552</v>
      </c>
      <c r="R4" s="23">
        <f>total!R46</f>
        <v>0.52727272727272734</v>
      </c>
      <c r="S4" s="23">
        <f>total!S46</f>
        <v>0.48787878787878791</v>
      </c>
      <c r="T4" s="23"/>
      <c r="U4" s="23">
        <f>total!U46</f>
        <v>22.275757575757577</v>
      </c>
      <c r="V4" s="23">
        <f>total!V46</f>
        <v>33.254545454545465</v>
      </c>
      <c r="W4" s="23">
        <f>total!W46</f>
        <v>11.045454545454549</v>
      </c>
      <c r="X4" s="23">
        <f>total!X46</f>
        <v>1.9878787878787882</v>
      </c>
      <c r="Y4" s="23">
        <f>total!Y46</f>
        <v>2.9999999999999996</v>
      </c>
      <c r="Z4" s="23">
        <f>total!Z46</f>
        <v>16.136363636363637</v>
      </c>
      <c r="AA4" s="23">
        <f>total!AA46</f>
        <v>37.869696969696975</v>
      </c>
      <c r="AB4" s="23">
        <f>total!AB46</f>
        <v>7.5696969696969711</v>
      </c>
      <c r="AC4" s="23">
        <f>total!AC46</f>
        <v>19.632121212121213</v>
      </c>
    </row>
    <row r="5" spans="1:32" x14ac:dyDescent="0.2">
      <c r="A5" s="87">
        <v>2018</v>
      </c>
      <c r="B5" s="23">
        <v>9.3939393939393948E-2</v>
      </c>
      <c r="C5" s="23">
        <v>0</v>
      </c>
      <c r="D5" s="23">
        <v>0</v>
      </c>
      <c r="E5" s="23">
        <v>0</v>
      </c>
      <c r="F5" s="23">
        <v>0</v>
      </c>
      <c r="G5" s="23">
        <v>0.50575757575757585</v>
      </c>
      <c r="H5" s="23">
        <v>0</v>
      </c>
      <c r="I5" s="23">
        <v>0.21515151515151518</v>
      </c>
      <c r="J5" s="23">
        <v>0</v>
      </c>
      <c r="K5" s="23">
        <v>7.2242424242424246</v>
      </c>
      <c r="L5" s="23">
        <v>0.98181818181818181</v>
      </c>
      <c r="M5" s="23">
        <v>0</v>
      </c>
      <c r="N5" s="23">
        <v>1.2351515151515158</v>
      </c>
      <c r="O5" s="23">
        <v>0.13636363636363635</v>
      </c>
      <c r="P5" s="23">
        <v>0.82818181818181802</v>
      </c>
      <c r="Q5" s="23">
        <v>8.787878787878789E-2</v>
      </c>
      <c r="R5" s="23">
        <v>0</v>
      </c>
      <c r="S5" s="23">
        <v>1.0757575757575761</v>
      </c>
      <c r="T5" s="23">
        <v>0.27272727272727271</v>
      </c>
      <c r="U5" s="23">
        <v>2.5696969696969703</v>
      </c>
      <c r="V5" s="23">
        <v>0.39393939393939387</v>
      </c>
      <c r="W5" s="23">
        <v>6.2060606060606061</v>
      </c>
      <c r="X5" s="23">
        <v>8.4848484848484867E-2</v>
      </c>
      <c r="Y5" s="23">
        <v>0</v>
      </c>
      <c r="Z5" s="23">
        <v>0</v>
      </c>
      <c r="AA5" s="23">
        <v>42.099393939393941</v>
      </c>
      <c r="AB5" s="23">
        <v>0</v>
      </c>
      <c r="AC5" s="23">
        <v>0</v>
      </c>
    </row>
    <row r="8" spans="1:32" ht="15" x14ac:dyDescent="0.25">
      <c r="A8" s="28" t="s">
        <v>43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</row>
    <row r="9" spans="1:32" x14ac:dyDescent="0.2">
      <c r="A9" s="87">
        <v>2019</v>
      </c>
      <c r="B9" s="23">
        <f>B4</f>
        <v>0</v>
      </c>
      <c r="C9" s="23">
        <f t="shared" ref="C9:AC9" si="0">B9+C4</f>
        <v>1.3212121212121213</v>
      </c>
      <c r="D9" s="23">
        <f t="shared" si="0"/>
        <v>2.0515151515151517</v>
      </c>
      <c r="E9" s="23">
        <f t="shared" si="0"/>
        <v>50.346666666666671</v>
      </c>
      <c r="F9" s="23">
        <f t="shared" si="0"/>
        <v>50.346666666666671</v>
      </c>
      <c r="G9" s="23">
        <f t="shared" si="0"/>
        <v>97.067878787878783</v>
      </c>
      <c r="H9" s="23">
        <f t="shared" si="0"/>
        <v>97.067878787878783</v>
      </c>
      <c r="I9" s="23">
        <f t="shared" si="0"/>
        <v>97.067878787878783</v>
      </c>
      <c r="J9" s="23">
        <f t="shared" si="0"/>
        <v>97.067878787878783</v>
      </c>
      <c r="K9" s="23">
        <f t="shared" si="0"/>
        <v>97.067878787878783</v>
      </c>
      <c r="L9" s="23">
        <f t="shared" si="0"/>
        <v>97.067878787878783</v>
      </c>
      <c r="M9" s="23">
        <f t="shared" si="0"/>
        <v>112.33454545454545</v>
      </c>
      <c r="N9" s="23">
        <f t="shared" si="0"/>
        <v>115.7830303030303</v>
      </c>
      <c r="O9" s="23">
        <f t="shared" si="0"/>
        <v>115.80424242424242</v>
      </c>
      <c r="P9" s="23">
        <f t="shared" si="0"/>
        <v>148.30424242424243</v>
      </c>
      <c r="Q9" s="23">
        <f t="shared" si="0"/>
        <v>221.24969696969697</v>
      </c>
      <c r="R9" s="23">
        <f t="shared" si="0"/>
        <v>221.7769696969697</v>
      </c>
      <c r="S9" s="23">
        <f t="shared" si="0"/>
        <v>222.2648484848485</v>
      </c>
      <c r="T9" s="23">
        <f t="shared" si="0"/>
        <v>222.2648484848485</v>
      </c>
      <c r="U9" s="23">
        <f t="shared" si="0"/>
        <v>244.54060606060608</v>
      </c>
      <c r="V9" s="23">
        <f t="shared" si="0"/>
        <v>277.79515151515153</v>
      </c>
      <c r="W9" s="23">
        <f t="shared" si="0"/>
        <v>288.84060606060609</v>
      </c>
      <c r="X9" s="23">
        <f t="shared" si="0"/>
        <v>290.82848484848489</v>
      </c>
      <c r="Y9" s="23">
        <f t="shared" si="0"/>
        <v>293.82848484848489</v>
      </c>
      <c r="Z9" s="23">
        <f t="shared" si="0"/>
        <v>309.96484848484852</v>
      </c>
      <c r="AA9" s="23">
        <f t="shared" si="0"/>
        <v>347.83454545454549</v>
      </c>
      <c r="AB9" s="23">
        <f t="shared" si="0"/>
        <v>355.40424242424245</v>
      </c>
      <c r="AC9" s="23">
        <f t="shared" si="0"/>
        <v>375.03636363636366</v>
      </c>
    </row>
    <row r="10" spans="1:32" x14ac:dyDescent="0.2">
      <c r="A10" s="87">
        <v>2018</v>
      </c>
      <c r="B10" s="23">
        <f>B5</f>
        <v>9.3939393939393948E-2</v>
      </c>
      <c r="C10" s="23">
        <f t="shared" ref="C10:AC10" si="1">B10+C5</f>
        <v>9.3939393939393948E-2</v>
      </c>
      <c r="D10" s="23">
        <f t="shared" si="1"/>
        <v>9.3939393939393948E-2</v>
      </c>
      <c r="E10" s="23">
        <f t="shared" si="1"/>
        <v>9.3939393939393948E-2</v>
      </c>
      <c r="F10" s="23">
        <f t="shared" si="1"/>
        <v>9.3939393939393948E-2</v>
      </c>
      <c r="G10" s="23">
        <f t="shared" si="1"/>
        <v>0.59969696969696984</v>
      </c>
      <c r="H10" s="23">
        <f t="shared" si="1"/>
        <v>0.59969696969696984</v>
      </c>
      <c r="I10" s="23">
        <f t="shared" si="1"/>
        <v>0.81484848484848504</v>
      </c>
      <c r="J10" s="23">
        <f t="shared" si="1"/>
        <v>0.81484848484848504</v>
      </c>
      <c r="K10" s="23">
        <f t="shared" si="1"/>
        <v>8.0390909090909091</v>
      </c>
      <c r="L10" s="23">
        <f t="shared" si="1"/>
        <v>9.0209090909090914</v>
      </c>
      <c r="M10" s="23">
        <f t="shared" si="1"/>
        <v>9.0209090909090914</v>
      </c>
      <c r="N10" s="23">
        <f t="shared" si="1"/>
        <v>10.256060606060608</v>
      </c>
      <c r="O10" s="23">
        <f t="shared" si="1"/>
        <v>10.392424242424244</v>
      </c>
      <c r="P10" s="23">
        <f t="shared" si="1"/>
        <v>11.220606060606062</v>
      </c>
      <c r="Q10" s="23">
        <f t="shared" si="1"/>
        <v>11.30848484848485</v>
      </c>
      <c r="R10" s="23">
        <f t="shared" si="1"/>
        <v>11.30848484848485</v>
      </c>
      <c r="S10" s="23">
        <f t="shared" si="1"/>
        <v>12.384242424242426</v>
      </c>
      <c r="T10" s="23">
        <f t="shared" si="1"/>
        <v>12.6569696969697</v>
      </c>
      <c r="U10" s="23">
        <f t="shared" si="1"/>
        <v>15.22666666666667</v>
      </c>
      <c r="V10" s="23">
        <f t="shared" si="1"/>
        <v>15.620606060606065</v>
      </c>
      <c r="W10" s="23">
        <f t="shared" si="1"/>
        <v>21.826666666666672</v>
      </c>
      <c r="X10" s="23">
        <f t="shared" si="1"/>
        <v>21.911515151515157</v>
      </c>
      <c r="Y10" s="23">
        <f t="shared" si="1"/>
        <v>21.911515151515157</v>
      </c>
      <c r="Z10" s="23">
        <f t="shared" si="1"/>
        <v>21.911515151515157</v>
      </c>
      <c r="AA10" s="23">
        <f t="shared" si="1"/>
        <v>64.010909090909095</v>
      </c>
      <c r="AB10" s="23">
        <f t="shared" si="1"/>
        <v>64.010909090909095</v>
      </c>
      <c r="AC10" s="23">
        <f t="shared" si="1"/>
        <v>64.010909090909095</v>
      </c>
    </row>
    <row r="11" spans="1:32" x14ac:dyDescent="0.2">
      <c r="A11" s="87" t="s">
        <v>90</v>
      </c>
      <c r="B11" s="99">
        <f t="shared" ref="B11:AC11" si="2">$M$21</f>
        <v>210.07083333333333</v>
      </c>
      <c r="C11" s="99">
        <f t="shared" si="2"/>
        <v>210.07083333333333</v>
      </c>
      <c r="D11" s="99">
        <f t="shared" si="2"/>
        <v>210.07083333333333</v>
      </c>
      <c r="E11" s="99">
        <f t="shared" si="2"/>
        <v>210.07083333333333</v>
      </c>
      <c r="F11" s="99">
        <f t="shared" si="2"/>
        <v>210.07083333333333</v>
      </c>
      <c r="G11" s="99">
        <f t="shared" si="2"/>
        <v>210.07083333333333</v>
      </c>
      <c r="H11" s="99">
        <f t="shared" si="2"/>
        <v>210.07083333333333</v>
      </c>
      <c r="I11" s="99">
        <f t="shared" si="2"/>
        <v>210.07083333333333</v>
      </c>
      <c r="J11" s="99">
        <f t="shared" si="2"/>
        <v>210.07083333333333</v>
      </c>
      <c r="K11" s="99">
        <f t="shared" si="2"/>
        <v>210.07083333333333</v>
      </c>
      <c r="L11" s="99">
        <f t="shared" si="2"/>
        <v>210.07083333333333</v>
      </c>
      <c r="M11" s="99">
        <f t="shared" si="2"/>
        <v>210.07083333333333</v>
      </c>
      <c r="N11" s="99">
        <f t="shared" si="2"/>
        <v>210.07083333333333</v>
      </c>
      <c r="O11" s="99">
        <f t="shared" si="2"/>
        <v>210.07083333333333</v>
      </c>
      <c r="P11" s="99">
        <f t="shared" si="2"/>
        <v>210.07083333333333</v>
      </c>
      <c r="Q11" s="99">
        <f t="shared" si="2"/>
        <v>210.07083333333333</v>
      </c>
      <c r="R11" s="99">
        <f t="shared" si="2"/>
        <v>210.07083333333333</v>
      </c>
      <c r="S11" s="99">
        <f t="shared" si="2"/>
        <v>210.07083333333333</v>
      </c>
      <c r="T11" s="99">
        <f t="shared" si="2"/>
        <v>210.07083333333333</v>
      </c>
      <c r="U11" s="99">
        <f t="shared" si="2"/>
        <v>210.07083333333333</v>
      </c>
      <c r="V11" s="99">
        <f t="shared" si="2"/>
        <v>210.07083333333333</v>
      </c>
      <c r="W11" s="99">
        <f t="shared" si="2"/>
        <v>210.07083333333333</v>
      </c>
      <c r="X11" s="99">
        <f t="shared" si="2"/>
        <v>210.07083333333333</v>
      </c>
      <c r="Y11" s="99">
        <f t="shared" si="2"/>
        <v>210.07083333333333</v>
      </c>
      <c r="Z11" s="99">
        <f t="shared" si="2"/>
        <v>210.07083333333333</v>
      </c>
      <c r="AA11" s="99">
        <f t="shared" si="2"/>
        <v>210.07083333333333</v>
      </c>
      <c r="AB11" s="99">
        <f t="shared" si="2"/>
        <v>210.07083333333333</v>
      </c>
      <c r="AC11" s="99">
        <f t="shared" si="2"/>
        <v>210.07083333333333</v>
      </c>
    </row>
    <row r="14" spans="1:32" ht="15.75" x14ac:dyDescent="0.2">
      <c r="A14" s="103" t="s">
        <v>85</v>
      </c>
      <c r="B14" s="103">
        <v>2016</v>
      </c>
      <c r="C14" s="103" t="s">
        <v>90</v>
      </c>
      <c r="F14" s="139" t="s">
        <v>92</v>
      </c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</row>
    <row r="15" spans="1:32" x14ac:dyDescent="0.2">
      <c r="A15" s="104" t="s">
        <v>54</v>
      </c>
      <c r="B15" s="99">
        <f>total!AD8</f>
        <v>301</v>
      </c>
      <c r="C15" s="99">
        <f t="shared" ref="C15:C47" si="3">$M$21</f>
        <v>210.07083333333333</v>
      </c>
      <c r="F15" s="88"/>
      <c r="G15" s="88">
        <v>1995</v>
      </c>
      <c r="H15" s="88">
        <v>1996</v>
      </c>
      <c r="I15" s="88">
        <v>1997</v>
      </c>
      <c r="J15" s="88">
        <v>1998</v>
      </c>
      <c r="K15" s="88">
        <v>1999</v>
      </c>
      <c r="L15" s="88">
        <v>2000</v>
      </c>
      <c r="M15" s="88">
        <v>2001</v>
      </c>
      <c r="N15" s="88">
        <v>2002</v>
      </c>
      <c r="O15" s="88">
        <v>2003</v>
      </c>
      <c r="P15" s="88">
        <v>2004</v>
      </c>
      <c r="Q15" s="88">
        <v>2005</v>
      </c>
      <c r="R15" s="88">
        <v>2006</v>
      </c>
      <c r="S15" s="88">
        <v>2007</v>
      </c>
      <c r="T15" s="88">
        <v>2008</v>
      </c>
      <c r="U15" s="88">
        <v>2009</v>
      </c>
      <c r="V15" s="88">
        <v>2010</v>
      </c>
      <c r="W15" s="88">
        <v>2011</v>
      </c>
      <c r="X15" s="88">
        <v>2012</v>
      </c>
      <c r="Y15" s="88">
        <v>2013</v>
      </c>
      <c r="Z15" s="88">
        <v>2014</v>
      </c>
      <c r="AA15" s="88">
        <v>2015</v>
      </c>
      <c r="AB15" s="88">
        <v>2016</v>
      </c>
      <c r="AC15" s="88">
        <v>2017</v>
      </c>
      <c r="AD15" s="88">
        <v>2018</v>
      </c>
      <c r="AE15" s="88">
        <v>2019</v>
      </c>
    </row>
    <row r="16" spans="1:32" x14ac:dyDescent="0.2">
      <c r="A16" s="104" t="s">
        <v>55</v>
      </c>
      <c r="B16" s="99">
        <f>total!AD9</f>
        <v>304.7</v>
      </c>
      <c r="C16" s="99">
        <f t="shared" si="3"/>
        <v>210.07083333333333</v>
      </c>
      <c r="F16" s="88" t="s">
        <v>72</v>
      </c>
      <c r="G16" s="89">
        <v>415.9</v>
      </c>
      <c r="H16" s="89">
        <v>231.3</v>
      </c>
      <c r="I16" s="89">
        <v>117</v>
      </c>
      <c r="J16" s="89">
        <v>275.60000000000002</v>
      </c>
      <c r="K16" s="89">
        <v>339.3</v>
      </c>
      <c r="L16" s="89">
        <v>286.10000000000002</v>
      </c>
      <c r="M16" s="89">
        <v>176.4</v>
      </c>
      <c r="N16" s="89">
        <v>169.8</v>
      </c>
      <c r="O16" s="89">
        <v>129.6</v>
      </c>
      <c r="P16" s="89">
        <v>235.7</v>
      </c>
      <c r="Q16" s="89">
        <v>116.2</v>
      </c>
      <c r="R16" s="89">
        <v>137.4</v>
      </c>
      <c r="S16" s="89">
        <v>211.3</v>
      </c>
      <c r="T16" s="89">
        <v>172.1</v>
      </c>
      <c r="U16" s="89">
        <v>184.3</v>
      </c>
      <c r="V16" s="89">
        <v>243.5</v>
      </c>
      <c r="W16" s="89">
        <v>239.2</v>
      </c>
      <c r="X16" s="89">
        <v>207.2</v>
      </c>
      <c r="Y16" s="89">
        <v>266.3</v>
      </c>
      <c r="Z16" s="89">
        <v>131.1</v>
      </c>
      <c r="AA16" s="113">
        <v>253.4</v>
      </c>
      <c r="AB16" s="89">
        <v>282.60000000000002</v>
      </c>
      <c r="AC16" s="89">
        <v>156.4</v>
      </c>
      <c r="AD16" s="89">
        <v>64</v>
      </c>
      <c r="AE16" s="89">
        <f>total!AD46</f>
        <v>375.03636363636366</v>
      </c>
    </row>
    <row r="17" spans="1:31" x14ac:dyDescent="0.2">
      <c r="A17" s="104" t="s">
        <v>56</v>
      </c>
      <c r="B17" s="99">
        <f>total!AD10</f>
        <v>247.89999999999998</v>
      </c>
      <c r="C17" s="99">
        <f t="shared" si="3"/>
        <v>210.07083333333333</v>
      </c>
      <c r="F17" s="90" t="s">
        <v>90</v>
      </c>
      <c r="G17" s="99">
        <f t="shared" ref="G17:AE17" si="4">$M$21</f>
        <v>210.07083333333333</v>
      </c>
      <c r="H17" s="99">
        <f t="shared" si="4"/>
        <v>210.07083333333333</v>
      </c>
      <c r="I17" s="99">
        <f t="shared" si="4"/>
        <v>210.07083333333333</v>
      </c>
      <c r="J17" s="99">
        <f t="shared" si="4"/>
        <v>210.07083333333333</v>
      </c>
      <c r="K17" s="99">
        <f t="shared" si="4"/>
        <v>210.07083333333333</v>
      </c>
      <c r="L17" s="99">
        <f t="shared" si="4"/>
        <v>210.07083333333333</v>
      </c>
      <c r="M17" s="99">
        <f t="shared" si="4"/>
        <v>210.07083333333333</v>
      </c>
      <c r="N17" s="99">
        <f t="shared" si="4"/>
        <v>210.07083333333333</v>
      </c>
      <c r="O17" s="99">
        <f t="shared" si="4"/>
        <v>210.07083333333333</v>
      </c>
      <c r="P17" s="99">
        <f t="shared" si="4"/>
        <v>210.07083333333333</v>
      </c>
      <c r="Q17" s="99">
        <f t="shared" si="4"/>
        <v>210.07083333333333</v>
      </c>
      <c r="R17" s="99">
        <f t="shared" si="4"/>
        <v>210.07083333333333</v>
      </c>
      <c r="S17" s="99">
        <f t="shared" si="4"/>
        <v>210.07083333333333</v>
      </c>
      <c r="T17" s="99">
        <f t="shared" si="4"/>
        <v>210.07083333333333</v>
      </c>
      <c r="U17" s="99">
        <f t="shared" si="4"/>
        <v>210.07083333333333</v>
      </c>
      <c r="V17" s="99">
        <f t="shared" si="4"/>
        <v>210.07083333333333</v>
      </c>
      <c r="W17" s="99">
        <f t="shared" si="4"/>
        <v>210.07083333333333</v>
      </c>
      <c r="X17" s="99">
        <f t="shared" si="4"/>
        <v>210.07083333333333</v>
      </c>
      <c r="Y17" s="99">
        <f t="shared" si="4"/>
        <v>210.07083333333333</v>
      </c>
      <c r="Z17" s="99">
        <f t="shared" si="4"/>
        <v>210.07083333333333</v>
      </c>
      <c r="AA17" s="99">
        <f t="shared" si="4"/>
        <v>210.07083333333333</v>
      </c>
      <c r="AB17" s="99">
        <f t="shared" si="4"/>
        <v>210.07083333333333</v>
      </c>
      <c r="AC17" s="99">
        <f t="shared" si="4"/>
        <v>210.07083333333333</v>
      </c>
      <c r="AD17" s="99">
        <f t="shared" si="4"/>
        <v>210.07083333333333</v>
      </c>
      <c r="AE17" s="99">
        <f t="shared" si="4"/>
        <v>210.07083333333333</v>
      </c>
    </row>
    <row r="18" spans="1:31" x14ac:dyDescent="0.2">
      <c r="A18" s="104" t="s">
        <v>57</v>
      </c>
      <c r="B18" s="99">
        <f>total!AD11</f>
        <v>260.20000000000005</v>
      </c>
      <c r="C18" s="99">
        <f t="shared" si="3"/>
        <v>210.07083333333333</v>
      </c>
    </row>
    <row r="19" spans="1:31" x14ac:dyDescent="0.2">
      <c r="A19" s="104" t="s">
        <v>58</v>
      </c>
      <c r="B19" s="99">
        <f>total!AD12</f>
        <v>255.70000000000002</v>
      </c>
      <c r="C19" s="99">
        <f t="shared" si="3"/>
        <v>210.07083333333333</v>
      </c>
    </row>
    <row r="20" spans="1:31" x14ac:dyDescent="0.2">
      <c r="A20" s="104" t="s">
        <v>59</v>
      </c>
      <c r="B20" s="99">
        <f>total!AD13</f>
        <v>280.00000000000006</v>
      </c>
      <c r="C20" s="99">
        <f t="shared" si="3"/>
        <v>210.07083333333333</v>
      </c>
      <c r="F20" s="134"/>
      <c r="G20" s="135"/>
      <c r="H20" s="105" t="s">
        <v>89</v>
      </c>
      <c r="I20" s="106" t="s">
        <v>90</v>
      </c>
      <c r="L20" s="136" t="s">
        <v>72</v>
      </c>
      <c r="M20" s="136"/>
    </row>
    <row r="21" spans="1:31" x14ac:dyDescent="0.2">
      <c r="A21" s="104" t="s">
        <v>60</v>
      </c>
      <c r="B21" s="99">
        <f>total!AD14</f>
        <v>286.87000000000006</v>
      </c>
      <c r="C21" s="99">
        <f t="shared" si="3"/>
        <v>210.07083333333333</v>
      </c>
      <c r="F21" s="137" t="s">
        <v>48</v>
      </c>
      <c r="G21" s="138"/>
      <c r="H21" s="19">
        <f>total!AD15</f>
        <v>276.62428571428575</v>
      </c>
      <c r="I21" s="99">
        <f>$M$21</f>
        <v>210.07083333333333</v>
      </c>
      <c r="L21" s="90" t="s">
        <v>90</v>
      </c>
      <c r="M21" s="99">
        <f>AVERAGE(G16:AD16)</f>
        <v>210.07083333333333</v>
      </c>
    </row>
    <row r="22" spans="1:31" x14ac:dyDescent="0.2">
      <c r="A22" s="104" t="s">
        <v>61</v>
      </c>
      <c r="B22" s="99">
        <f>total!AD16</f>
        <v>416.40000000000015</v>
      </c>
      <c r="C22" s="99">
        <f t="shared" si="3"/>
        <v>210.07083333333333</v>
      </c>
      <c r="F22" s="137" t="s">
        <v>49</v>
      </c>
      <c r="G22" s="138"/>
      <c r="H22" s="19">
        <f>total!AD28</f>
        <v>368.22500000000008</v>
      </c>
      <c r="I22" s="99">
        <f>$M$21</f>
        <v>210.07083333333333</v>
      </c>
    </row>
    <row r="23" spans="1:31" x14ac:dyDescent="0.2">
      <c r="A23" s="104" t="s">
        <v>62</v>
      </c>
      <c r="B23" s="99">
        <f>total!AD17</f>
        <v>325.85000000000002</v>
      </c>
      <c r="C23" s="99">
        <f t="shared" si="3"/>
        <v>210.07083333333333</v>
      </c>
      <c r="F23" s="137" t="s">
        <v>50</v>
      </c>
      <c r="G23" s="138"/>
      <c r="H23" s="19">
        <f>total!AD31</f>
        <v>412.34999999999991</v>
      </c>
      <c r="I23" s="99">
        <f>$M$21</f>
        <v>210.07083333333333</v>
      </c>
    </row>
    <row r="24" spans="1:31" x14ac:dyDescent="0.2">
      <c r="A24" s="104" t="s">
        <v>63</v>
      </c>
      <c r="B24" s="99">
        <f>total!AD18</f>
        <v>317.59999999999997</v>
      </c>
      <c r="C24" s="99">
        <f t="shared" si="3"/>
        <v>210.07083333333333</v>
      </c>
      <c r="F24" s="137" t="s">
        <v>51</v>
      </c>
      <c r="G24" s="138"/>
      <c r="H24" s="19">
        <f>total!AD35</f>
        <v>416.99999999999994</v>
      </c>
      <c r="I24" s="99">
        <f>$M$21</f>
        <v>210.07083333333333</v>
      </c>
    </row>
    <row r="25" spans="1:31" x14ac:dyDescent="0.2">
      <c r="A25" s="104" t="s">
        <v>64</v>
      </c>
      <c r="B25" s="99">
        <f>total!AD19</f>
        <v>333.40000000000003</v>
      </c>
      <c r="C25" s="99">
        <f t="shared" si="3"/>
        <v>210.07083333333333</v>
      </c>
      <c r="F25" s="137" t="s">
        <v>52</v>
      </c>
      <c r="G25" s="138"/>
      <c r="H25" s="19">
        <f>total!AD45</f>
        <v>438.38111111111107</v>
      </c>
      <c r="I25" s="99">
        <f>$M$21</f>
        <v>210.07083333333333</v>
      </c>
    </row>
    <row r="26" spans="1:31" x14ac:dyDescent="0.2">
      <c r="A26" s="104" t="s">
        <v>65</v>
      </c>
      <c r="B26" s="99">
        <f>total!AD20</f>
        <v>282.19999999999993</v>
      </c>
      <c r="C26" s="99">
        <f t="shared" si="3"/>
        <v>210.07083333333333</v>
      </c>
    </row>
    <row r="27" spans="1:31" x14ac:dyDescent="0.2">
      <c r="A27" s="104" t="s">
        <v>66</v>
      </c>
      <c r="B27" s="99">
        <f>total!AD21</f>
        <v>392.3</v>
      </c>
      <c r="C27" s="99">
        <f t="shared" si="3"/>
        <v>210.07083333333333</v>
      </c>
    </row>
    <row r="28" spans="1:31" x14ac:dyDescent="0.2">
      <c r="A28" s="104" t="s">
        <v>67</v>
      </c>
      <c r="B28" s="99">
        <f>total!AD22</f>
        <v>277.8</v>
      </c>
      <c r="C28" s="99">
        <f t="shared" si="3"/>
        <v>210.07083333333333</v>
      </c>
    </row>
    <row r="29" spans="1:31" x14ac:dyDescent="0.2">
      <c r="A29" s="104" t="s">
        <v>68</v>
      </c>
      <c r="B29" s="99">
        <f>total!AD23</f>
        <v>434.3</v>
      </c>
      <c r="C29" s="99">
        <f t="shared" si="3"/>
        <v>210.07083333333333</v>
      </c>
    </row>
    <row r="30" spans="1:31" x14ac:dyDescent="0.2">
      <c r="A30" s="104" t="s">
        <v>69</v>
      </c>
      <c r="B30" s="99">
        <f>total!AD24</f>
        <v>391.4</v>
      </c>
      <c r="C30" s="99">
        <f t="shared" si="3"/>
        <v>210.07083333333333</v>
      </c>
    </row>
    <row r="31" spans="1:31" x14ac:dyDescent="0.2">
      <c r="A31" s="104" t="s">
        <v>70</v>
      </c>
      <c r="B31" s="99">
        <f>total!AD25</f>
        <v>361.95000000000005</v>
      </c>
      <c r="C31" s="99">
        <f t="shared" si="3"/>
        <v>210.07083333333333</v>
      </c>
    </row>
    <row r="32" spans="1:31" x14ac:dyDescent="0.2">
      <c r="A32" s="104" t="s">
        <v>71</v>
      </c>
      <c r="B32" s="99">
        <f>total!AD26</f>
        <v>465.9</v>
      </c>
      <c r="C32" s="99">
        <f t="shared" si="3"/>
        <v>210.07083333333333</v>
      </c>
    </row>
    <row r="33" spans="1:3" x14ac:dyDescent="0.2">
      <c r="A33" s="104" t="s">
        <v>94</v>
      </c>
      <c r="B33" s="99">
        <f>total!AD27</f>
        <v>419.59999999999997</v>
      </c>
      <c r="C33" s="99">
        <f t="shared" si="3"/>
        <v>210.07083333333333</v>
      </c>
    </row>
    <row r="34" spans="1:3" x14ac:dyDescent="0.2">
      <c r="A34" s="104" t="s">
        <v>72</v>
      </c>
      <c r="B34" s="99">
        <f>total!AD29</f>
        <v>433.4</v>
      </c>
      <c r="C34" s="99">
        <f t="shared" si="3"/>
        <v>210.07083333333333</v>
      </c>
    </row>
    <row r="35" spans="1:3" x14ac:dyDescent="0.2">
      <c r="A35" s="104" t="s">
        <v>73</v>
      </c>
      <c r="B35" s="99">
        <f>total!AD30</f>
        <v>391.2999999999999</v>
      </c>
      <c r="C35" s="99">
        <f t="shared" si="3"/>
        <v>210.07083333333333</v>
      </c>
    </row>
    <row r="36" spans="1:3" x14ac:dyDescent="0.2">
      <c r="A36" s="104" t="s">
        <v>74</v>
      </c>
      <c r="B36" s="99">
        <f>total!AD32</f>
        <v>407.7</v>
      </c>
      <c r="C36" s="99">
        <f t="shared" si="3"/>
        <v>210.07083333333333</v>
      </c>
    </row>
    <row r="37" spans="1:3" x14ac:dyDescent="0.2">
      <c r="A37" s="104" t="s">
        <v>75</v>
      </c>
      <c r="B37" s="99">
        <f>total!AD33</f>
        <v>344.69999999999993</v>
      </c>
      <c r="C37" s="99">
        <f t="shared" si="3"/>
        <v>210.07083333333333</v>
      </c>
    </row>
    <row r="38" spans="1:3" x14ac:dyDescent="0.2">
      <c r="A38" s="104" t="s">
        <v>76</v>
      </c>
      <c r="B38" s="99">
        <f>total!AD34</f>
        <v>498.59999999999997</v>
      </c>
      <c r="C38" s="99">
        <f t="shared" si="3"/>
        <v>210.07083333333333</v>
      </c>
    </row>
    <row r="39" spans="1:3" x14ac:dyDescent="0.2">
      <c r="A39" s="104" t="s">
        <v>77</v>
      </c>
      <c r="B39" s="99">
        <f>total!AD36</f>
        <v>381.49999999999994</v>
      </c>
      <c r="C39" s="99">
        <f t="shared" si="3"/>
        <v>210.07083333333333</v>
      </c>
    </row>
    <row r="40" spans="1:3" x14ac:dyDescent="0.2">
      <c r="A40" s="104" t="s">
        <v>78</v>
      </c>
      <c r="B40" s="99">
        <f>total!AD37</f>
        <v>452.39999999999992</v>
      </c>
      <c r="C40" s="99">
        <f t="shared" si="3"/>
        <v>210.07083333333333</v>
      </c>
    </row>
    <row r="41" spans="1:3" x14ac:dyDescent="0.2">
      <c r="A41" s="104" t="s">
        <v>79</v>
      </c>
      <c r="B41" s="99">
        <f>total!AD38</f>
        <v>418.83</v>
      </c>
      <c r="C41" s="99">
        <f t="shared" si="3"/>
        <v>210.07083333333333</v>
      </c>
    </row>
    <row r="42" spans="1:3" x14ac:dyDescent="0.2">
      <c r="A42" s="104" t="s">
        <v>80</v>
      </c>
      <c r="B42" s="99">
        <f>total!AD39</f>
        <v>423.70000000000005</v>
      </c>
      <c r="C42" s="99">
        <f t="shared" si="3"/>
        <v>210.07083333333333</v>
      </c>
    </row>
    <row r="43" spans="1:3" x14ac:dyDescent="0.2">
      <c r="A43" s="104" t="s">
        <v>81</v>
      </c>
      <c r="B43" s="99">
        <f>total!AD40</f>
        <v>501.40000000000003</v>
      </c>
      <c r="C43" s="99">
        <f t="shared" si="3"/>
        <v>210.07083333333333</v>
      </c>
    </row>
    <row r="44" spans="1:3" x14ac:dyDescent="0.2">
      <c r="A44" s="104" t="s">
        <v>82</v>
      </c>
      <c r="B44" s="99">
        <f>total!AD41</f>
        <v>477.69999999999993</v>
      </c>
      <c r="C44" s="99">
        <f t="shared" si="3"/>
        <v>210.07083333333333</v>
      </c>
    </row>
    <row r="45" spans="1:3" x14ac:dyDescent="0.2">
      <c r="A45" s="104" t="s">
        <v>83</v>
      </c>
      <c r="B45" s="99">
        <f>total!AD42</f>
        <v>416.80000000000007</v>
      </c>
      <c r="C45" s="99">
        <f t="shared" si="3"/>
        <v>210.07083333333333</v>
      </c>
    </row>
    <row r="46" spans="1:3" x14ac:dyDescent="0.2">
      <c r="A46" s="104" t="s">
        <v>84</v>
      </c>
      <c r="B46" s="99">
        <f>total!AD43</f>
        <v>428.59999999999991</v>
      </c>
      <c r="C46" s="99">
        <f t="shared" si="3"/>
        <v>210.07083333333333</v>
      </c>
    </row>
    <row r="47" spans="1:3" x14ac:dyDescent="0.2">
      <c r="A47" s="104" t="s">
        <v>87</v>
      </c>
      <c r="B47" s="99">
        <f>total!AD44</f>
        <v>444.5</v>
      </c>
      <c r="C47" s="99">
        <f t="shared" si="3"/>
        <v>210.07083333333333</v>
      </c>
    </row>
  </sheetData>
  <mergeCells count="9">
    <mergeCell ref="A1:AF1"/>
    <mergeCell ref="F20:G20"/>
    <mergeCell ref="L20:M20"/>
    <mergeCell ref="F25:G25"/>
    <mergeCell ref="F21:G21"/>
    <mergeCell ref="F22:G22"/>
    <mergeCell ref="F23:G23"/>
    <mergeCell ref="F24:G24"/>
    <mergeCell ref="F14:AE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Normal="100" workbookViewId="0">
      <selection activeCell="O24" sqref="O2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8" t="s">
        <v>98</v>
      </c>
      <c r="B1" s="128"/>
      <c r="C1" s="128"/>
      <c r="D1" s="128"/>
      <c r="E1" s="128"/>
      <c r="F1" s="128"/>
    </row>
    <row r="2" spans="1:23" x14ac:dyDescent="0.2">
      <c r="A2" s="48"/>
      <c r="B2" s="6"/>
    </row>
    <row r="3" spans="1:23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37"/>
      <c r="K3" s="34"/>
      <c r="L3" s="34"/>
      <c r="M3" s="34"/>
      <c r="N3" s="34"/>
      <c r="O3" s="37"/>
      <c r="P3" s="37"/>
      <c r="Q3" s="37"/>
      <c r="R3" s="37"/>
      <c r="S3" s="37"/>
      <c r="T3" s="37"/>
      <c r="U3" s="37"/>
      <c r="V3" s="37"/>
      <c r="W3" s="37"/>
    </row>
    <row r="4" spans="1:23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0" si="0">B4+C4+D4+E4</f>
        <v>0</v>
      </c>
      <c r="G4" s="36"/>
      <c r="J4" s="37"/>
      <c r="K4" s="40"/>
      <c r="L4" s="40"/>
      <c r="M4" s="40"/>
      <c r="N4" s="40"/>
      <c r="O4" s="37"/>
      <c r="P4" s="37"/>
      <c r="Q4" s="37"/>
      <c r="R4" s="37"/>
      <c r="S4" s="37"/>
      <c r="T4" s="37"/>
      <c r="U4" s="37"/>
      <c r="V4" s="37"/>
      <c r="W4" s="37"/>
    </row>
    <row r="5" spans="1:23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6"/>
      <c r="J5" s="37"/>
      <c r="K5" s="40"/>
      <c r="L5" s="40"/>
      <c r="M5" s="40"/>
      <c r="N5" s="40"/>
      <c r="O5" s="37"/>
      <c r="P5" s="37"/>
      <c r="Q5" s="37"/>
      <c r="R5" s="37"/>
      <c r="S5" s="37"/>
      <c r="T5" s="37"/>
      <c r="U5" s="37"/>
      <c r="V5" s="37"/>
      <c r="W5" s="37"/>
    </row>
    <row r="6" spans="1:23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59"/>
      <c r="J6" s="29"/>
      <c r="K6" s="40"/>
      <c r="L6" s="40"/>
      <c r="M6" s="40"/>
      <c r="N6" s="40"/>
      <c r="O6" s="29"/>
      <c r="P6" s="29"/>
      <c r="Q6" s="29"/>
      <c r="R6" s="29"/>
      <c r="S6" s="29"/>
      <c r="T6" s="29"/>
      <c r="U6" s="29"/>
      <c r="V6" s="29"/>
      <c r="W6" s="29"/>
    </row>
    <row r="7" spans="1:23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6"/>
      <c r="J7" s="37"/>
      <c r="K7" s="40"/>
      <c r="L7" s="40"/>
      <c r="M7" s="40"/>
      <c r="N7" s="40"/>
      <c r="O7" s="37"/>
      <c r="P7" s="37"/>
      <c r="Q7" s="37"/>
      <c r="R7" s="37"/>
      <c r="S7" s="37"/>
      <c r="T7" s="37"/>
      <c r="U7" s="37"/>
      <c r="V7" s="37"/>
      <c r="W7" s="37"/>
    </row>
    <row r="8" spans="1:23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6"/>
      <c r="J8" s="37"/>
      <c r="K8" s="40"/>
      <c r="L8" s="40"/>
      <c r="M8" s="40"/>
      <c r="N8" s="40"/>
      <c r="O8" s="37"/>
      <c r="P8" s="37"/>
      <c r="Q8" s="37"/>
      <c r="R8" s="37"/>
      <c r="S8" s="37"/>
      <c r="T8" s="37"/>
      <c r="U8" s="37"/>
      <c r="V8" s="37"/>
      <c r="W8" s="37"/>
    </row>
    <row r="9" spans="1:23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6"/>
      <c r="J9" s="37"/>
      <c r="K9" s="40"/>
      <c r="L9" s="40"/>
      <c r="M9" s="40"/>
      <c r="N9" s="40"/>
      <c r="O9" s="37"/>
      <c r="P9" s="37"/>
      <c r="Q9" s="37"/>
      <c r="R9" s="37"/>
      <c r="S9" s="37"/>
      <c r="T9" s="37"/>
      <c r="U9" s="37"/>
      <c r="V9" s="37"/>
      <c r="W9" s="37"/>
    </row>
    <row r="10" spans="1:23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6"/>
      <c r="J10" s="37"/>
      <c r="K10" s="40"/>
      <c r="L10" s="40"/>
      <c r="M10" s="40"/>
      <c r="N10" s="40"/>
      <c r="O10" s="37"/>
      <c r="P10" s="37"/>
      <c r="Q10" s="37"/>
      <c r="R10" s="37"/>
      <c r="S10" s="37"/>
      <c r="T10" s="37"/>
      <c r="U10" s="37"/>
      <c r="V10" s="37"/>
      <c r="W10" s="37"/>
    </row>
    <row r="11" spans="1:23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f>AVERAGE(E4:E10)</f>
        <v>0</v>
      </c>
      <c r="F11" s="42">
        <f>AVERAGE(F4:F10)</f>
        <v>0</v>
      </c>
      <c r="G11" s="60"/>
      <c r="J11" s="37"/>
      <c r="K11" s="40"/>
      <c r="L11" s="40"/>
      <c r="M11" s="40"/>
      <c r="N11" s="61"/>
      <c r="O11" s="37"/>
      <c r="P11" s="37"/>
      <c r="Q11" s="37"/>
      <c r="R11" s="37"/>
      <c r="S11" s="37"/>
      <c r="T11" s="37"/>
      <c r="U11" s="37"/>
      <c r="V11" s="37"/>
      <c r="W11" s="37"/>
    </row>
    <row r="12" spans="1:23" x14ac:dyDescent="0.2">
      <c r="A12" s="16" t="s">
        <v>10</v>
      </c>
      <c r="B12" s="12">
        <v>0</v>
      </c>
      <c r="C12" s="12">
        <v>0</v>
      </c>
      <c r="D12" s="12">
        <v>0</v>
      </c>
      <c r="E12" s="12">
        <v>0</v>
      </c>
      <c r="F12" s="12">
        <f t="shared" ref="F12:F21" si="1">B12+C12+D12+E12</f>
        <v>0</v>
      </c>
      <c r="G12" s="36"/>
      <c r="J12" s="37"/>
      <c r="K12" s="40"/>
      <c r="L12" s="40"/>
      <c r="M12" s="40"/>
      <c r="N12" s="40"/>
      <c r="O12" s="37"/>
      <c r="P12" s="37"/>
      <c r="Q12" s="37"/>
      <c r="R12" s="37"/>
      <c r="S12" s="37"/>
      <c r="T12" s="37"/>
      <c r="U12" s="37"/>
      <c r="V12" s="37"/>
      <c r="W12" s="37"/>
    </row>
    <row r="13" spans="1:23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si="1"/>
        <v>0</v>
      </c>
      <c r="G13" s="36"/>
      <c r="J13" s="37"/>
      <c r="K13" s="40"/>
      <c r="L13" s="40"/>
      <c r="M13" s="40"/>
      <c r="N13" s="40"/>
      <c r="O13" s="37"/>
      <c r="P13" s="37"/>
      <c r="Q13" s="37"/>
      <c r="R13" s="37"/>
      <c r="S13" s="37"/>
      <c r="T13" s="37"/>
      <c r="U13" s="37"/>
      <c r="V13" s="37"/>
      <c r="W13" s="37"/>
    </row>
    <row r="14" spans="1:23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6"/>
      <c r="J14" s="37"/>
      <c r="K14" s="40"/>
      <c r="L14" s="40"/>
      <c r="M14" s="40"/>
      <c r="N14" s="40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6"/>
      <c r="J15" s="37"/>
      <c r="K15" s="40"/>
      <c r="L15" s="40"/>
      <c r="M15" s="40"/>
      <c r="N15" s="40"/>
      <c r="O15" s="37"/>
      <c r="P15" s="37"/>
      <c r="Q15" s="37"/>
      <c r="R15" s="37"/>
      <c r="S15" s="37"/>
      <c r="T15" s="37"/>
      <c r="U15" s="37"/>
      <c r="V15" s="37"/>
      <c r="W15" s="37"/>
    </row>
    <row r="16" spans="1:23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6"/>
      <c r="J16" s="37"/>
      <c r="K16" s="40"/>
      <c r="L16" s="40"/>
      <c r="M16" s="40"/>
      <c r="N16" s="40"/>
      <c r="O16" s="37"/>
      <c r="P16" s="37"/>
      <c r="Q16" s="37"/>
      <c r="R16" s="37"/>
      <c r="S16" s="37"/>
      <c r="T16" s="37"/>
      <c r="U16" s="37"/>
      <c r="V16" s="37"/>
      <c r="W16" s="37"/>
    </row>
    <row r="17" spans="1:23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6"/>
      <c r="J17" s="37"/>
      <c r="K17" s="40"/>
      <c r="L17" s="40"/>
      <c r="M17" s="40"/>
      <c r="N17" s="40"/>
      <c r="O17" s="37"/>
      <c r="P17" s="37"/>
      <c r="Q17" s="37"/>
      <c r="R17" s="37"/>
      <c r="S17" s="37"/>
      <c r="T17" s="37"/>
      <c r="U17" s="37"/>
      <c r="V17" s="37"/>
      <c r="W17" s="37"/>
    </row>
    <row r="18" spans="1:23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6"/>
      <c r="J18" s="37"/>
      <c r="K18" s="40"/>
      <c r="L18" s="40"/>
      <c r="M18" s="40"/>
      <c r="N18" s="40"/>
      <c r="O18" s="37"/>
      <c r="P18" s="37"/>
      <c r="Q18" s="37"/>
      <c r="R18" s="37"/>
      <c r="S18" s="37"/>
      <c r="T18" s="37"/>
      <c r="U18" s="37"/>
      <c r="V18" s="37"/>
      <c r="W18" s="37"/>
    </row>
    <row r="19" spans="1:23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6"/>
      <c r="J19" s="37"/>
      <c r="K19" s="40"/>
      <c r="L19" s="40"/>
      <c r="M19" s="40"/>
      <c r="N19" s="40"/>
      <c r="O19" s="37"/>
      <c r="P19" s="37"/>
      <c r="Q19" s="37"/>
      <c r="R19" s="37"/>
      <c r="S19" s="37"/>
      <c r="T19" s="37"/>
      <c r="U19" s="37"/>
      <c r="V19" s="37"/>
      <c r="W19" s="37"/>
    </row>
    <row r="20" spans="1:23" x14ac:dyDescent="0.2">
      <c r="A20" s="16" t="s">
        <v>18</v>
      </c>
      <c r="B20" s="12">
        <v>0</v>
      </c>
      <c r="C20" s="12">
        <v>0</v>
      </c>
      <c r="D20" s="12">
        <v>1.2</v>
      </c>
      <c r="E20" s="12">
        <v>0</v>
      </c>
      <c r="F20" s="12">
        <f t="shared" si="1"/>
        <v>1.2</v>
      </c>
      <c r="G20" s="36"/>
      <c r="J20" s="37"/>
      <c r="K20" s="40"/>
      <c r="L20" s="40"/>
      <c r="M20" s="40"/>
      <c r="N20" s="40"/>
      <c r="O20" s="37"/>
      <c r="P20" s="37"/>
      <c r="Q20" s="37"/>
      <c r="R20" s="37"/>
      <c r="S20" s="37"/>
      <c r="T20" s="37"/>
      <c r="U20" s="37"/>
      <c r="V20" s="37"/>
      <c r="W20" s="37"/>
    </row>
    <row r="21" spans="1:23" x14ac:dyDescent="0.2">
      <c r="A21" s="20" t="s">
        <v>19</v>
      </c>
      <c r="B21" s="12">
        <v>0</v>
      </c>
      <c r="C21" s="12">
        <v>0</v>
      </c>
      <c r="D21" s="12">
        <v>1.5</v>
      </c>
      <c r="E21" s="12">
        <v>0</v>
      </c>
      <c r="F21" s="12">
        <f t="shared" si="1"/>
        <v>1.5</v>
      </c>
      <c r="G21" s="36"/>
      <c r="J21" s="37"/>
      <c r="K21" s="40"/>
      <c r="L21" s="40"/>
      <c r="M21" s="40"/>
      <c r="N21" s="40"/>
      <c r="O21" s="37"/>
      <c r="P21" s="37"/>
      <c r="Q21" s="37"/>
      <c r="R21" s="37"/>
      <c r="S21" s="37"/>
      <c r="T21" s="37"/>
      <c r="U21" s="37"/>
      <c r="V21" s="37"/>
      <c r="W21" s="37"/>
    </row>
    <row r="22" spans="1:23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>B22+C22+D22+E22</f>
        <v>0</v>
      </c>
      <c r="G22" s="36"/>
      <c r="J22" s="37"/>
      <c r="K22" s="40"/>
      <c r="L22" s="40"/>
      <c r="M22" s="40"/>
      <c r="N22" s="40"/>
      <c r="O22" s="37"/>
      <c r="P22" s="37"/>
      <c r="Q22" s="37"/>
      <c r="R22" s="37"/>
      <c r="S22" s="37"/>
      <c r="T22" s="37"/>
      <c r="U22" s="37"/>
      <c r="V22" s="37"/>
      <c r="W22" s="37"/>
    </row>
    <row r="23" spans="1:23" x14ac:dyDescent="0.2">
      <c r="A23" s="20" t="s">
        <v>93</v>
      </c>
      <c r="B23" s="12">
        <v>0</v>
      </c>
      <c r="C23" s="12">
        <v>0</v>
      </c>
      <c r="D23" s="12">
        <v>0</v>
      </c>
      <c r="E23" s="12">
        <v>0</v>
      </c>
      <c r="F23" s="12">
        <f>B23+C23+D23+E23</f>
        <v>0</v>
      </c>
      <c r="G23" s="36"/>
      <c r="J23" s="37"/>
      <c r="K23" s="40"/>
      <c r="L23" s="40"/>
      <c r="M23" s="40"/>
      <c r="N23" s="40"/>
      <c r="O23" s="37"/>
      <c r="P23" s="37"/>
      <c r="Q23" s="37"/>
      <c r="R23" s="37"/>
      <c r="S23" s="37"/>
      <c r="T23" s="37"/>
      <c r="U23" s="37"/>
      <c r="V23" s="37"/>
      <c r="W23" s="37"/>
    </row>
    <row r="24" spans="1:23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0.22500000000000001</v>
      </c>
      <c r="E24" s="43">
        <f>AVERAGE(E12:E23)</f>
        <v>0</v>
      </c>
      <c r="F24" s="43">
        <f>AVERAGE(F12:F23)</f>
        <v>0.22500000000000001</v>
      </c>
      <c r="G24" s="36"/>
      <c r="J24" s="37"/>
      <c r="K24" s="40"/>
      <c r="L24" s="40"/>
      <c r="M24" s="40"/>
      <c r="N24" s="40"/>
      <c r="O24" s="37"/>
      <c r="P24" s="37"/>
      <c r="Q24" s="37"/>
      <c r="R24" s="37"/>
      <c r="S24" s="37"/>
      <c r="T24" s="37"/>
      <c r="U24" s="37"/>
      <c r="V24" s="37"/>
      <c r="W24" s="37"/>
    </row>
    <row r="25" spans="1:23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6"/>
      <c r="J25" s="37"/>
      <c r="K25" s="40"/>
      <c r="L25" s="40"/>
      <c r="M25" s="40"/>
      <c r="N25" s="40"/>
      <c r="O25" s="37"/>
      <c r="P25" s="37"/>
      <c r="Q25" s="37"/>
      <c r="R25" s="37"/>
      <c r="S25" s="37"/>
      <c r="T25" s="37"/>
      <c r="U25" s="37"/>
      <c r="V25" s="37"/>
      <c r="W25" s="37"/>
    </row>
    <row r="26" spans="1:23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6"/>
      <c r="J26" s="37"/>
      <c r="K26" s="40"/>
      <c r="L26" s="40"/>
      <c r="M26" s="40"/>
      <c r="N26" s="40"/>
      <c r="O26" s="37"/>
      <c r="P26" s="37"/>
      <c r="Q26" s="37"/>
      <c r="R26" s="37"/>
      <c r="S26" s="37"/>
      <c r="T26" s="37"/>
      <c r="U26" s="37"/>
      <c r="V26" s="37"/>
      <c r="W26" s="37"/>
    </row>
    <row r="27" spans="1:23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0</v>
      </c>
      <c r="F27" s="43">
        <f>AVERAGE(F25:F26)</f>
        <v>0</v>
      </c>
      <c r="G27" s="36"/>
      <c r="J27" s="37"/>
      <c r="K27" s="40"/>
      <c r="L27" s="40"/>
      <c r="M27" s="40"/>
      <c r="N27" s="40"/>
      <c r="O27" s="37"/>
      <c r="P27" s="37"/>
      <c r="Q27" s="37"/>
      <c r="R27" s="37"/>
      <c r="S27" s="37"/>
      <c r="T27" s="37"/>
      <c r="U27" s="37"/>
      <c r="V27" s="37"/>
      <c r="W27" s="37"/>
    </row>
    <row r="28" spans="1:23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6"/>
      <c r="J28" s="37"/>
      <c r="K28" s="40"/>
      <c r="L28" s="40"/>
      <c r="M28" s="40"/>
      <c r="N28" s="40"/>
      <c r="O28" s="37"/>
      <c r="P28" s="37"/>
      <c r="Q28" s="37"/>
      <c r="R28" s="37"/>
      <c r="S28" s="37"/>
      <c r="T28" s="37"/>
      <c r="U28" s="37"/>
      <c r="V28" s="37"/>
      <c r="W28" s="37"/>
    </row>
    <row r="29" spans="1:23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6"/>
      <c r="J29" s="37"/>
      <c r="K29" s="40"/>
      <c r="L29" s="40"/>
      <c r="M29" s="40"/>
      <c r="N29" s="40"/>
      <c r="O29" s="37"/>
      <c r="P29" s="37"/>
      <c r="Q29" s="37"/>
      <c r="R29" s="37"/>
      <c r="S29" s="37"/>
      <c r="T29" s="37"/>
      <c r="U29" s="37"/>
      <c r="V29" s="37"/>
      <c r="W29" s="37"/>
    </row>
    <row r="30" spans="1:23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7"/>
      <c r="K30" s="40"/>
      <c r="L30" s="40"/>
      <c r="M30" s="40"/>
      <c r="N30" s="40"/>
      <c r="O30" s="37"/>
      <c r="P30" s="37"/>
      <c r="Q30" s="37"/>
      <c r="R30" s="37"/>
      <c r="S30" s="37"/>
      <c r="T30" s="37"/>
      <c r="U30" s="37"/>
      <c r="V30" s="37"/>
      <c r="W30" s="37"/>
    </row>
    <row r="31" spans="1:23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v>0</v>
      </c>
      <c r="F31" s="43">
        <f>AVERAGE(F28:F30)</f>
        <v>0</v>
      </c>
      <c r="G31" s="36"/>
      <c r="J31" s="37"/>
      <c r="K31" s="40"/>
      <c r="L31" s="40"/>
      <c r="M31" s="40"/>
      <c r="N31" s="40"/>
      <c r="O31" s="37"/>
      <c r="P31" s="37"/>
      <c r="Q31" s="37"/>
      <c r="R31" s="37"/>
      <c r="S31" s="37"/>
      <c r="T31" s="37"/>
      <c r="U31" s="37"/>
      <c r="V31" s="37"/>
      <c r="W31" s="37"/>
    </row>
    <row r="32" spans="1:23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6"/>
      <c r="J32" s="37"/>
      <c r="K32" s="40"/>
      <c r="L32" s="40"/>
      <c r="M32" s="40"/>
      <c r="N32" s="40"/>
      <c r="O32" s="37"/>
      <c r="P32" s="37"/>
      <c r="Q32" s="37"/>
      <c r="R32" s="37"/>
      <c r="S32" s="37"/>
      <c r="T32" s="37"/>
      <c r="U32" s="37"/>
      <c r="V32" s="37"/>
      <c r="W32" s="37"/>
    </row>
    <row r="33" spans="1:23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6"/>
      <c r="J33" s="37"/>
      <c r="K33" s="40"/>
      <c r="L33" s="40"/>
      <c r="M33" s="40"/>
      <c r="N33" s="40"/>
      <c r="O33" s="37"/>
      <c r="P33" s="37"/>
      <c r="Q33" s="37"/>
      <c r="R33" s="37"/>
      <c r="S33" s="37"/>
      <c r="T33" s="37"/>
      <c r="U33" s="37"/>
      <c r="V33" s="37"/>
      <c r="W33" s="37"/>
    </row>
    <row r="34" spans="1:23" x14ac:dyDescent="0.2">
      <c r="A34" s="16" t="s">
        <v>30</v>
      </c>
      <c r="B34" s="12">
        <v>0</v>
      </c>
      <c r="C34" s="12">
        <v>0</v>
      </c>
      <c r="D34" s="12">
        <v>2.5</v>
      </c>
      <c r="E34" s="12">
        <v>0</v>
      </c>
      <c r="F34" s="12">
        <f t="shared" si="2"/>
        <v>2.5</v>
      </c>
      <c r="G34" s="36"/>
      <c r="J34" s="37"/>
      <c r="K34" s="40"/>
      <c r="L34" s="40"/>
      <c r="M34" s="40"/>
      <c r="N34" s="40"/>
      <c r="O34" s="44"/>
      <c r="P34" s="44"/>
      <c r="Q34" s="44"/>
      <c r="R34" s="44"/>
      <c r="S34" s="37"/>
      <c r="T34" s="37"/>
      <c r="U34" s="37"/>
      <c r="V34" s="37"/>
      <c r="W34" s="37"/>
    </row>
    <row r="35" spans="1:23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0.6</v>
      </c>
      <c r="F35" s="12">
        <f t="shared" si="2"/>
        <v>0.6</v>
      </c>
      <c r="G35" s="36"/>
    </row>
    <row r="36" spans="1:23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6"/>
    </row>
    <row r="37" spans="1:23" x14ac:dyDescent="0.2">
      <c r="A37" s="16" t="s">
        <v>32</v>
      </c>
      <c r="B37" s="12">
        <v>0</v>
      </c>
      <c r="C37" s="12">
        <v>0</v>
      </c>
      <c r="D37" s="12">
        <v>0.3</v>
      </c>
      <c r="E37" s="12">
        <v>0.4</v>
      </c>
      <c r="F37" s="12">
        <f t="shared" si="2"/>
        <v>0.7</v>
      </c>
      <c r="G37" s="36"/>
    </row>
    <row r="38" spans="1:23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6"/>
    </row>
    <row r="39" spans="1:23" s="6" customFormat="1" x14ac:dyDescent="0.2">
      <c r="A39" s="16" t="s">
        <v>44</v>
      </c>
      <c r="B39" s="12">
        <v>0</v>
      </c>
      <c r="C39" s="12">
        <v>0</v>
      </c>
      <c r="D39" s="12">
        <v>16.899999999999999</v>
      </c>
      <c r="E39" s="12">
        <v>0.4</v>
      </c>
      <c r="F39" s="12">
        <f t="shared" si="2"/>
        <v>17.299999999999997</v>
      </c>
    </row>
    <row r="40" spans="1:23" s="6" customFormat="1" x14ac:dyDescent="0.2">
      <c r="A40" s="16" t="s">
        <v>86</v>
      </c>
      <c r="B40" s="12">
        <v>0</v>
      </c>
      <c r="C40" s="12">
        <v>0</v>
      </c>
      <c r="D40" s="12">
        <v>0.3</v>
      </c>
      <c r="E40" s="12">
        <v>0</v>
      </c>
      <c r="F40" s="12">
        <f t="shared" si="2"/>
        <v>0.3</v>
      </c>
    </row>
    <row r="41" spans="1:23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2.2222222222222223</v>
      </c>
      <c r="E41" s="43">
        <f>AVERAGE(E32:E40)</f>
        <v>0.15555555555555556</v>
      </c>
      <c r="F41" s="43">
        <f>AVERAGE(F32:F40)</f>
        <v>2.3777777777777778</v>
      </c>
    </row>
    <row r="42" spans="1:23" x14ac:dyDescent="0.2">
      <c r="A42" s="45" t="s">
        <v>36</v>
      </c>
      <c r="B42" s="46">
        <f>AVERAGE(B4:B10,B12:B23,B25:B26,B28:B30,B32:B40)</f>
        <v>0</v>
      </c>
      <c r="C42" s="46">
        <f>AVERAGE(C4:C10,C12:C23,C25:C26,C28:C30,C32:C40)</f>
        <v>0</v>
      </c>
      <c r="D42" s="46">
        <f>AVERAGE(D4:D10,D12:D23,D25:D26,D28:D30,D32:D40)</f>
        <v>0.68787878787878787</v>
      </c>
      <c r="E42" s="46">
        <f>AVERAGE(E4:E10,E12:E23,E25:E26,E28:E30,E32:E40)</f>
        <v>4.242424242424242E-2</v>
      </c>
      <c r="F42" s="46">
        <f>AVERAGE(F4:F10,F12:F23,F25:F26,F28:F30,F32:F40)</f>
        <v>0.73030303030303023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Normal="100" workbookViewId="0">
      <selection activeCell="I17" sqref="I1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99</v>
      </c>
      <c r="B1" s="128"/>
      <c r="C1" s="128"/>
      <c r="D1" s="128"/>
      <c r="E1" s="128"/>
      <c r="F1" s="128"/>
      <c r="J1" s="51"/>
      <c r="K1" s="51"/>
      <c r="L1" s="51"/>
      <c r="M1" s="51"/>
      <c r="N1" s="51"/>
      <c r="O1" s="51"/>
      <c r="P1" s="51"/>
      <c r="Q1" s="51"/>
      <c r="R1" s="51"/>
    </row>
    <row r="2" spans="1:18" x14ac:dyDescent="0.2">
      <c r="A2" s="48"/>
      <c r="B2" s="6"/>
      <c r="J2" s="37"/>
      <c r="K2" s="37"/>
      <c r="L2" s="37"/>
      <c r="M2" s="37"/>
      <c r="N2" s="37"/>
      <c r="O2" s="37"/>
      <c r="P2" s="37"/>
      <c r="Q2" s="37"/>
      <c r="R2" s="37"/>
    </row>
    <row r="3" spans="1:18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37"/>
      <c r="K3" s="34"/>
      <c r="L3" s="34"/>
      <c r="M3" s="34"/>
      <c r="N3" s="34"/>
      <c r="O3" s="37"/>
      <c r="P3" s="37"/>
      <c r="Q3" s="37"/>
      <c r="R3" s="37"/>
    </row>
    <row r="4" spans="1:18" x14ac:dyDescent="0.2">
      <c r="A4" s="16" t="s">
        <v>2</v>
      </c>
      <c r="B4" s="12">
        <v>49</v>
      </c>
      <c r="C4" s="12">
        <v>0</v>
      </c>
      <c r="D4" s="12">
        <v>0</v>
      </c>
      <c r="E4" s="12">
        <v>0</v>
      </c>
      <c r="F4" s="12">
        <f t="shared" ref="F4:F10" si="0">B4+C4+D4+E4</f>
        <v>49</v>
      </c>
      <c r="J4" s="37"/>
      <c r="K4" s="40"/>
      <c r="L4" s="40"/>
      <c r="M4" s="40"/>
      <c r="N4" s="40"/>
      <c r="O4" s="37"/>
      <c r="P4" s="37"/>
      <c r="Q4" s="37"/>
      <c r="R4" s="37"/>
    </row>
    <row r="5" spans="1:18" x14ac:dyDescent="0.2">
      <c r="A5" s="115" t="s">
        <v>3</v>
      </c>
      <c r="B5" s="116">
        <v>50</v>
      </c>
      <c r="C5" s="116">
        <v>0</v>
      </c>
      <c r="D5" s="116">
        <v>0</v>
      </c>
      <c r="E5" s="116">
        <v>0</v>
      </c>
      <c r="F5" s="116">
        <f t="shared" si="0"/>
        <v>50</v>
      </c>
      <c r="J5" s="37"/>
      <c r="K5" s="40"/>
      <c r="L5" s="40"/>
      <c r="M5" s="40"/>
      <c r="N5" s="40"/>
      <c r="O5" s="37"/>
      <c r="P5" s="37"/>
      <c r="Q5" s="37"/>
      <c r="R5" s="37"/>
    </row>
    <row r="6" spans="1:18" s="1" customFormat="1" x14ac:dyDescent="0.2">
      <c r="A6" s="16" t="s">
        <v>4</v>
      </c>
      <c r="B6" s="12">
        <v>3.5</v>
      </c>
      <c r="C6" s="12">
        <v>0</v>
      </c>
      <c r="D6" s="12">
        <v>0</v>
      </c>
      <c r="E6" s="12">
        <v>0</v>
      </c>
      <c r="F6" s="12">
        <f t="shared" si="0"/>
        <v>3.5</v>
      </c>
      <c r="J6" s="29"/>
      <c r="K6" s="40"/>
      <c r="L6" s="40"/>
      <c r="M6" s="40"/>
      <c r="N6" s="40"/>
      <c r="O6" s="29"/>
      <c r="P6" s="29"/>
      <c r="Q6" s="29"/>
      <c r="R6" s="29"/>
    </row>
    <row r="7" spans="1:18" x14ac:dyDescent="0.2">
      <c r="A7" s="16" t="s">
        <v>5</v>
      </c>
      <c r="B7" s="12">
        <v>35.799999999999997</v>
      </c>
      <c r="C7" s="12">
        <v>0</v>
      </c>
      <c r="D7" s="12">
        <v>0</v>
      </c>
      <c r="E7" s="12">
        <v>0</v>
      </c>
      <c r="F7" s="12">
        <f t="shared" si="0"/>
        <v>35.799999999999997</v>
      </c>
      <c r="J7" s="37"/>
      <c r="K7" s="40"/>
      <c r="L7" s="40"/>
      <c r="M7" s="40"/>
      <c r="N7" s="40"/>
      <c r="O7" s="37"/>
      <c r="P7" s="37"/>
      <c r="Q7" s="37"/>
      <c r="R7" s="37"/>
    </row>
    <row r="8" spans="1:18" x14ac:dyDescent="0.2">
      <c r="A8" s="16" t="s">
        <v>6</v>
      </c>
      <c r="B8" s="12">
        <v>27</v>
      </c>
      <c r="C8" s="12">
        <v>0</v>
      </c>
      <c r="D8" s="12">
        <v>0</v>
      </c>
      <c r="E8" s="12">
        <v>0</v>
      </c>
      <c r="F8" s="12">
        <f t="shared" si="0"/>
        <v>27</v>
      </c>
      <c r="J8" s="37"/>
      <c r="K8" s="40"/>
      <c r="L8" s="40"/>
      <c r="M8" s="40"/>
      <c r="N8" s="40"/>
      <c r="O8" s="37"/>
      <c r="P8" s="37"/>
      <c r="Q8" s="37"/>
      <c r="R8" s="37"/>
    </row>
    <row r="9" spans="1:18" x14ac:dyDescent="0.2">
      <c r="A9" s="16" t="s">
        <v>7</v>
      </c>
      <c r="B9" s="12">
        <v>15.2</v>
      </c>
      <c r="C9" s="12">
        <v>0</v>
      </c>
      <c r="D9" s="12">
        <v>0</v>
      </c>
      <c r="E9" s="12">
        <v>0</v>
      </c>
      <c r="F9" s="12">
        <f t="shared" si="0"/>
        <v>15.2</v>
      </c>
      <c r="J9" s="37"/>
      <c r="K9" s="40"/>
      <c r="L9" s="40"/>
      <c r="M9" s="40"/>
      <c r="N9" s="40"/>
      <c r="O9" s="37"/>
      <c r="P9" s="37"/>
      <c r="Q9" s="37"/>
      <c r="R9" s="37"/>
    </row>
    <row r="10" spans="1:18" x14ac:dyDescent="0.2">
      <c r="A10" s="16" t="s">
        <v>8</v>
      </c>
      <c r="B10" s="12">
        <v>29.76</v>
      </c>
      <c r="C10" s="12">
        <v>0</v>
      </c>
      <c r="D10" s="12">
        <v>0</v>
      </c>
      <c r="E10" s="12">
        <v>0</v>
      </c>
      <c r="F10" s="12">
        <f t="shared" si="0"/>
        <v>29.76</v>
      </c>
      <c r="J10" s="37"/>
      <c r="K10" s="40"/>
      <c r="L10" s="40"/>
      <c r="M10" s="40"/>
      <c r="N10" s="40"/>
      <c r="O10" s="37"/>
      <c r="P10" s="37"/>
      <c r="Q10" s="37"/>
      <c r="R10" s="37"/>
    </row>
    <row r="11" spans="1:18" x14ac:dyDescent="0.2">
      <c r="A11" s="41" t="s">
        <v>9</v>
      </c>
      <c r="B11" s="42">
        <f>AVERAGE(B4:B10)</f>
        <v>30.037142857142857</v>
      </c>
      <c r="C11" s="42">
        <f>AVERAGE(C4:C10)</f>
        <v>0</v>
      </c>
      <c r="D11" s="42">
        <f>AVERAGE(D4:D10)</f>
        <v>0</v>
      </c>
      <c r="E11" s="42">
        <f>AVERAGE(E4:E10)</f>
        <v>0</v>
      </c>
      <c r="F11" s="42">
        <f>AVERAGE(F4:F10)</f>
        <v>30.037142857142857</v>
      </c>
      <c r="G11" s="49"/>
      <c r="J11" s="37"/>
      <c r="K11" s="40"/>
      <c r="L11" s="40"/>
      <c r="M11" s="40"/>
      <c r="N11" s="40"/>
      <c r="O11" s="37"/>
      <c r="P11" s="37"/>
      <c r="Q11" s="37"/>
      <c r="R11" s="37"/>
    </row>
    <row r="12" spans="1:18" x14ac:dyDescent="0.2">
      <c r="A12" s="16" t="s">
        <v>10</v>
      </c>
      <c r="B12" s="12">
        <v>44.8</v>
      </c>
      <c r="C12" s="12">
        <v>0</v>
      </c>
      <c r="D12" s="12">
        <v>0</v>
      </c>
      <c r="E12" s="12">
        <v>0</v>
      </c>
      <c r="F12" s="12">
        <f t="shared" ref="F12:F21" si="1">B12+C12+D12+E12</f>
        <v>44.8</v>
      </c>
      <c r="J12" s="37"/>
      <c r="K12" s="40"/>
      <c r="L12" s="40"/>
      <c r="M12" s="40"/>
      <c r="N12" s="40"/>
      <c r="O12" s="37"/>
      <c r="P12" s="37"/>
      <c r="Q12" s="37"/>
      <c r="R12" s="37"/>
    </row>
    <row r="13" spans="1:18" x14ac:dyDescent="0.2">
      <c r="A13" s="115" t="s">
        <v>11</v>
      </c>
      <c r="B13" s="116">
        <v>52.4</v>
      </c>
      <c r="C13" s="116">
        <v>0</v>
      </c>
      <c r="D13" s="116">
        <v>0</v>
      </c>
      <c r="E13" s="116">
        <v>0</v>
      </c>
      <c r="F13" s="116">
        <f t="shared" si="1"/>
        <v>52.4</v>
      </c>
      <c r="J13" s="37"/>
      <c r="K13" s="40"/>
      <c r="L13" s="40"/>
      <c r="M13" s="40"/>
      <c r="N13" s="40"/>
      <c r="O13" s="37"/>
      <c r="P13" s="37"/>
      <c r="Q13" s="37"/>
      <c r="R13" s="37"/>
    </row>
    <row r="14" spans="1:18" x14ac:dyDescent="0.2">
      <c r="A14" s="16" t="s">
        <v>12</v>
      </c>
      <c r="B14" s="12">
        <v>38.4</v>
      </c>
      <c r="C14" s="12">
        <v>0</v>
      </c>
      <c r="D14" s="12">
        <v>0</v>
      </c>
      <c r="E14" s="12">
        <v>0</v>
      </c>
      <c r="F14" s="12">
        <f t="shared" si="1"/>
        <v>38.4</v>
      </c>
      <c r="J14" s="37"/>
      <c r="K14" s="40"/>
      <c r="L14" s="40"/>
      <c r="M14" s="40"/>
      <c r="N14" s="40"/>
      <c r="O14" s="37"/>
      <c r="P14" s="37"/>
      <c r="Q14" s="37"/>
      <c r="R14" s="37"/>
    </row>
    <row r="15" spans="1:18" x14ac:dyDescent="0.2">
      <c r="A15" s="16" t="s">
        <v>13</v>
      </c>
      <c r="B15" s="12">
        <v>43.5</v>
      </c>
      <c r="C15" s="12">
        <v>0</v>
      </c>
      <c r="D15" s="12">
        <v>0</v>
      </c>
      <c r="E15" s="12">
        <v>0</v>
      </c>
      <c r="F15" s="12">
        <f t="shared" si="1"/>
        <v>43.5</v>
      </c>
      <c r="J15" s="37"/>
      <c r="K15" s="40"/>
      <c r="L15" s="40"/>
      <c r="M15" s="40"/>
      <c r="N15" s="40"/>
      <c r="O15" s="37"/>
      <c r="P15" s="37"/>
      <c r="Q15" s="37"/>
      <c r="R15" s="37"/>
    </row>
    <row r="16" spans="1:18" x14ac:dyDescent="0.2">
      <c r="A16" s="115" t="s">
        <v>14</v>
      </c>
      <c r="B16" s="116">
        <v>65.8</v>
      </c>
      <c r="C16" s="116">
        <v>0</v>
      </c>
      <c r="D16" s="116">
        <v>0</v>
      </c>
      <c r="E16" s="116">
        <v>0</v>
      </c>
      <c r="F16" s="116">
        <f t="shared" si="1"/>
        <v>65.8</v>
      </c>
      <c r="J16" s="37"/>
      <c r="K16" s="40"/>
      <c r="L16" s="40"/>
      <c r="M16" s="40"/>
      <c r="N16" s="40"/>
      <c r="O16" s="37"/>
      <c r="P16" s="37"/>
      <c r="Q16" s="37"/>
      <c r="R16" s="37"/>
    </row>
    <row r="17" spans="1:18" x14ac:dyDescent="0.2">
      <c r="A17" s="16" t="s">
        <v>15</v>
      </c>
      <c r="B17" s="12">
        <v>44.2</v>
      </c>
      <c r="C17" s="12">
        <v>0</v>
      </c>
      <c r="D17" s="12">
        <v>0</v>
      </c>
      <c r="E17" s="12">
        <v>0</v>
      </c>
      <c r="F17" s="12">
        <f t="shared" si="1"/>
        <v>44.2</v>
      </c>
      <c r="J17" s="37"/>
      <c r="K17" s="40"/>
      <c r="L17" s="40"/>
      <c r="M17" s="40"/>
      <c r="N17" s="40"/>
      <c r="O17" s="37"/>
      <c r="P17" s="37"/>
      <c r="Q17" s="37"/>
      <c r="R17" s="37"/>
    </row>
    <row r="18" spans="1:18" x14ac:dyDescent="0.2">
      <c r="A18" s="115" t="s">
        <v>16</v>
      </c>
      <c r="B18" s="116">
        <v>54.6</v>
      </c>
      <c r="C18" s="116">
        <v>0</v>
      </c>
      <c r="D18" s="116">
        <v>0</v>
      </c>
      <c r="E18" s="116">
        <v>0</v>
      </c>
      <c r="F18" s="116">
        <f t="shared" si="1"/>
        <v>54.6</v>
      </c>
      <c r="J18" s="37"/>
      <c r="K18" s="40"/>
      <c r="L18" s="40"/>
      <c r="M18" s="40"/>
      <c r="N18" s="40"/>
      <c r="O18" s="37"/>
      <c r="P18" s="37"/>
      <c r="Q18" s="37"/>
      <c r="R18" s="37"/>
    </row>
    <row r="19" spans="1:18" x14ac:dyDescent="0.2">
      <c r="A19" s="16" t="s">
        <v>17</v>
      </c>
      <c r="B19" s="12">
        <v>50.2</v>
      </c>
      <c r="C19" s="12">
        <v>0</v>
      </c>
      <c r="D19" s="12">
        <v>0</v>
      </c>
      <c r="E19" s="12">
        <v>0</v>
      </c>
      <c r="F19" s="12">
        <f t="shared" si="1"/>
        <v>50.2</v>
      </c>
      <c r="J19" s="37"/>
      <c r="K19" s="40"/>
      <c r="L19" s="40"/>
      <c r="M19" s="40"/>
      <c r="N19" s="40"/>
      <c r="O19" s="37"/>
      <c r="P19" s="37"/>
      <c r="Q19" s="37"/>
      <c r="R19" s="37"/>
    </row>
    <row r="20" spans="1:18" x14ac:dyDescent="0.2">
      <c r="A20" s="115" t="s">
        <v>18</v>
      </c>
      <c r="B20" s="116">
        <v>54.2</v>
      </c>
      <c r="C20" s="116">
        <v>0</v>
      </c>
      <c r="D20" s="116">
        <v>0</v>
      </c>
      <c r="E20" s="116">
        <v>0</v>
      </c>
      <c r="F20" s="116">
        <f t="shared" si="1"/>
        <v>54.2</v>
      </c>
      <c r="J20" s="37"/>
      <c r="K20" s="40"/>
      <c r="L20" s="40"/>
      <c r="M20" s="40"/>
      <c r="N20" s="40"/>
      <c r="O20" s="37"/>
      <c r="P20" s="37"/>
      <c r="Q20" s="37"/>
      <c r="R20" s="37"/>
    </row>
    <row r="21" spans="1:18" x14ac:dyDescent="0.2">
      <c r="A21" s="20" t="s">
        <v>19</v>
      </c>
      <c r="B21" s="12">
        <v>48.85</v>
      </c>
      <c r="C21" s="12">
        <v>0</v>
      </c>
      <c r="D21" s="12">
        <v>0</v>
      </c>
      <c r="E21" s="12">
        <v>0</v>
      </c>
      <c r="F21" s="12">
        <f t="shared" si="1"/>
        <v>48.85</v>
      </c>
      <c r="J21" s="37"/>
      <c r="K21" s="40"/>
      <c r="L21" s="40"/>
      <c r="M21" s="40"/>
      <c r="N21" s="40"/>
      <c r="O21" s="37"/>
      <c r="P21" s="37"/>
      <c r="Q21" s="37"/>
      <c r="R21" s="37"/>
    </row>
    <row r="22" spans="1:18" x14ac:dyDescent="0.2">
      <c r="A22" s="117" t="s">
        <v>20</v>
      </c>
      <c r="B22" s="116">
        <v>52.2</v>
      </c>
      <c r="C22" s="116">
        <v>0</v>
      </c>
      <c r="D22" s="116">
        <v>0</v>
      </c>
      <c r="E22" s="116">
        <v>0</v>
      </c>
      <c r="F22" s="116">
        <f>B22+C22+D22+E22</f>
        <v>52.2</v>
      </c>
      <c r="J22" s="37"/>
      <c r="K22" s="40"/>
      <c r="L22" s="40"/>
      <c r="M22" s="40"/>
      <c r="N22" s="40"/>
      <c r="O22" s="37"/>
      <c r="P22" s="37"/>
      <c r="Q22" s="37"/>
      <c r="R22" s="37"/>
    </row>
    <row r="23" spans="1:18" x14ac:dyDescent="0.2">
      <c r="A23" s="117" t="s">
        <v>93</v>
      </c>
      <c r="B23" s="116">
        <v>53.2</v>
      </c>
      <c r="C23" s="116">
        <v>0</v>
      </c>
      <c r="D23" s="116">
        <v>0</v>
      </c>
      <c r="E23" s="116">
        <v>0</v>
      </c>
      <c r="F23" s="116">
        <f>B23+C23+D23+E23</f>
        <v>53.2</v>
      </c>
      <c r="J23" s="37"/>
      <c r="K23" s="40"/>
      <c r="L23" s="40"/>
      <c r="M23" s="40"/>
      <c r="N23" s="40"/>
      <c r="O23" s="37"/>
      <c r="P23" s="37"/>
      <c r="Q23" s="37"/>
      <c r="R23" s="37"/>
    </row>
    <row r="24" spans="1:18" x14ac:dyDescent="0.2">
      <c r="A24" s="41" t="s">
        <v>21</v>
      </c>
      <c r="B24" s="43">
        <f>AVERAGE(B12:B23)</f>
        <v>50.195833333333333</v>
      </c>
      <c r="C24" s="43">
        <f>AVERAGE(C12:C23)</f>
        <v>0</v>
      </c>
      <c r="D24" s="43">
        <f>AVERAGE(D12:D23)</f>
        <v>0</v>
      </c>
      <c r="E24" s="43">
        <f>AVERAGE(E12:E23)</f>
        <v>0</v>
      </c>
      <c r="F24" s="43">
        <f>AVERAGE(F12:F23)</f>
        <v>50.195833333333333</v>
      </c>
      <c r="J24" s="37"/>
      <c r="K24" s="40"/>
      <c r="L24" s="40"/>
      <c r="M24" s="40"/>
      <c r="N24" s="40"/>
      <c r="O24" s="37"/>
      <c r="P24" s="37"/>
      <c r="Q24" s="37"/>
      <c r="R24" s="37"/>
    </row>
    <row r="25" spans="1:18" x14ac:dyDescent="0.2">
      <c r="A25" s="115" t="s">
        <v>22</v>
      </c>
      <c r="B25" s="116">
        <v>60.2</v>
      </c>
      <c r="C25" s="116">
        <v>0</v>
      </c>
      <c r="D25" s="116">
        <v>0</v>
      </c>
      <c r="E25" s="116">
        <v>0</v>
      </c>
      <c r="F25" s="116">
        <f>B25+C25+D25+E25</f>
        <v>60.2</v>
      </c>
      <c r="J25" s="37"/>
      <c r="K25" s="40"/>
      <c r="L25" s="40"/>
      <c r="M25" s="40"/>
      <c r="N25" s="40"/>
      <c r="O25" s="37"/>
      <c r="P25" s="37"/>
      <c r="Q25" s="37"/>
      <c r="R25" s="37"/>
    </row>
    <row r="26" spans="1:18" x14ac:dyDescent="0.2">
      <c r="A26" s="16" t="s">
        <v>23</v>
      </c>
      <c r="B26" s="12">
        <v>47</v>
      </c>
      <c r="C26" s="12">
        <v>0</v>
      </c>
      <c r="D26" s="12">
        <v>0</v>
      </c>
      <c r="E26" s="12">
        <v>0</v>
      </c>
      <c r="F26" s="12">
        <f>B26+C26+D26+E26</f>
        <v>47</v>
      </c>
      <c r="J26" s="37"/>
      <c r="K26" s="40"/>
      <c r="L26" s="40"/>
      <c r="M26" s="40"/>
      <c r="N26" s="40"/>
      <c r="O26" s="37"/>
      <c r="P26" s="37"/>
      <c r="Q26" s="37"/>
      <c r="R26" s="37"/>
    </row>
    <row r="27" spans="1:18" x14ac:dyDescent="0.2">
      <c r="A27" s="41" t="s">
        <v>24</v>
      </c>
      <c r="B27" s="42">
        <f>AVERAGE(B25:B26)</f>
        <v>53.6</v>
      </c>
      <c r="C27" s="42">
        <f>AVERAGE(C25:C26)</f>
        <v>0</v>
      </c>
      <c r="D27" s="42">
        <f>AVERAGE(D25:D26)</f>
        <v>0</v>
      </c>
      <c r="E27" s="42">
        <f>AVERAGE(E25:E26)</f>
        <v>0</v>
      </c>
      <c r="F27" s="43">
        <f>AVERAGE(F25:F26)</f>
        <v>53.6</v>
      </c>
      <c r="J27" s="37"/>
      <c r="K27" s="40"/>
      <c r="L27" s="40"/>
      <c r="M27" s="40"/>
      <c r="N27" s="40"/>
      <c r="O27" s="37"/>
      <c r="P27" s="37"/>
      <c r="Q27" s="37"/>
      <c r="R27" s="37"/>
    </row>
    <row r="28" spans="1:18" x14ac:dyDescent="0.2">
      <c r="A28" s="16" t="s">
        <v>25</v>
      </c>
      <c r="B28" s="12">
        <v>24</v>
      </c>
      <c r="C28" s="12">
        <v>0</v>
      </c>
      <c r="D28" s="12">
        <v>0</v>
      </c>
      <c r="E28" s="12">
        <v>0</v>
      </c>
      <c r="F28" s="12">
        <f>B28+C28+D28+E28</f>
        <v>24</v>
      </c>
      <c r="J28" s="37"/>
      <c r="K28" s="40"/>
      <c r="L28" s="40"/>
      <c r="M28" s="40"/>
      <c r="N28" s="40"/>
      <c r="O28" s="37"/>
      <c r="P28" s="37"/>
      <c r="Q28" s="37"/>
      <c r="R28" s="37"/>
    </row>
    <row r="29" spans="1:18" x14ac:dyDescent="0.2">
      <c r="A29" s="16" t="s">
        <v>26</v>
      </c>
      <c r="B29" s="12">
        <v>46.2</v>
      </c>
      <c r="C29" s="12">
        <v>0</v>
      </c>
      <c r="D29" s="12">
        <v>0</v>
      </c>
      <c r="E29" s="12">
        <v>0</v>
      </c>
      <c r="F29" s="12">
        <f>B29+C29+D29+E29</f>
        <v>46.2</v>
      </c>
      <c r="J29" s="37"/>
      <c r="K29" s="40"/>
      <c r="L29" s="40"/>
      <c r="M29" s="40"/>
      <c r="N29" s="40"/>
      <c r="O29" s="37"/>
      <c r="P29" s="37"/>
      <c r="Q29" s="37"/>
      <c r="R29" s="37"/>
    </row>
    <row r="30" spans="1:18" x14ac:dyDescent="0.2">
      <c r="A30" s="16" t="s">
        <v>27</v>
      </c>
      <c r="B30" s="12">
        <v>51.2</v>
      </c>
      <c r="C30" s="12">
        <v>0</v>
      </c>
      <c r="D30" s="12">
        <v>0</v>
      </c>
      <c r="E30" s="12">
        <v>0</v>
      </c>
      <c r="F30" s="12">
        <f>B30+C30+D30+E30</f>
        <v>51.2</v>
      </c>
      <c r="J30" s="37"/>
      <c r="K30" s="40"/>
      <c r="L30" s="40"/>
      <c r="M30" s="40"/>
      <c r="N30" s="40"/>
      <c r="O30" s="37"/>
      <c r="P30" s="37"/>
      <c r="Q30" s="37"/>
      <c r="R30" s="37"/>
    </row>
    <row r="31" spans="1:18" x14ac:dyDescent="0.2">
      <c r="A31" s="41" t="s">
        <v>28</v>
      </c>
      <c r="B31" s="42">
        <f>AVERAGE(B28:B30)</f>
        <v>40.466666666666669</v>
      </c>
      <c r="C31" s="42">
        <f>AVERAGE(C28:C30)</f>
        <v>0</v>
      </c>
      <c r="D31" s="42">
        <f>AVERAGE(D28:D30)</f>
        <v>0</v>
      </c>
      <c r="E31" s="42">
        <f>AVERAGE(E28:E30)</f>
        <v>0</v>
      </c>
      <c r="F31" s="43">
        <f>AVERAGE(F28:F30)</f>
        <v>40.466666666666669</v>
      </c>
      <c r="J31" s="37"/>
      <c r="K31" s="40"/>
      <c r="L31" s="40"/>
      <c r="M31" s="40"/>
      <c r="N31" s="40"/>
      <c r="O31" s="37"/>
      <c r="P31" s="37"/>
      <c r="Q31" s="37"/>
      <c r="R31" s="37"/>
    </row>
    <row r="32" spans="1:18" x14ac:dyDescent="0.2">
      <c r="A32" s="16" t="s">
        <v>45</v>
      </c>
      <c r="B32" s="12">
        <v>46.2</v>
      </c>
      <c r="C32" s="12">
        <v>0</v>
      </c>
      <c r="D32" s="12">
        <v>0</v>
      </c>
      <c r="E32" s="12">
        <v>0</v>
      </c>
      <c r="F32" s="12">
        <f t="shared" ref="F32:F40" si="2">B32+C32+D32+E32</f>
        <v>46.2</v>
      </c>
      <c r="J32" s="37"/>
      <c r="K32" s="40"/>
      <c r="L32" s="40"/>
      <c r="M32" s="40"/>
      <c r="N32" s="40"/>
      <c r="O32" s="37"/>
      <c r="P32" s="37"/>
      <c r="Q32" s="37"/>
      <c r="R32" s="37"/>
    </row>
    <row r="33" spans="1:18" x14ac:dyDescent="0.2">
      <c r="A33" s="16" t="s">
        <v>29</v>
      </c>
      <c r="B33" s="12">
        <v>39.4</v>
      </c>
      <c r="C33" s="12">
        <v>0</v>
      </c>
      <c r="D33" s="12">
        <v>0</v>
      </c>
      <c r="E33" s="12">
        <v>0</v>
      </c>
      <c r="F33" s="12">
        <f t="shared" si="2"/>
        <v>39.4</v>
      </c>
      <c r="J33" s="37"/>
      <c r="K33" s="40"/>
      <c r="L33" s="40"/>
      <c r="M33" s="40"/>
      <c r="N33" s="40"/>
      <c r="O33" s="37"/>
      <c r="P33" s="37"/>
      <c r="Q33" s="37"/>
      <c r="R33" s="37"/>
    </row>
    <row r="34" spans="1:18" x14ac:dyDescent="0.2">
      <c r="A34" s="115" t="s">
        <v>30</v>
      </c>
      <c r="B34" s="116">
        <v>71.430000000000007</v>
      </c>
      <c r="C34" s="116">
        <v>0</v>
      </c>
      <c r="D34" s="116">
        <v>0</v>
      </c>
      <c r="E34" s="116">
        <v>0</v>
      </c>
      <c r="F34" s="116">
        <f t="shared" si="2"/>
        <v>71.430000000000007</v>
      </c>
      <c r="J34" s="37"/>
      <c r="K34" s="40"/>
      <c r="L34" s="40"/>
      <c r="M34" s="40"/>
      <c r="N34" s="40"/>
      <c r="O34" s="44"/>
      <c r="P34" s="44"/>
      <c r="Q34" s="44"/>
      <c r="R34" s="44"/>
    </row>
    <row r="35" spans="1:18" x14ac:dyDescent="0.2">
      <c r="A35" s="16" t="s">
        <v>31</v>
      </c>
      <c r="B35" s="12">
        <v>51</v>
      </c>
      <c r="C35" s="12">
        <v>0</v>
      </c>
      <c r="D35" s="12">
        <v>0</v>
      </c>
      <c r="E35" s="12">
        <v>0</v>
      </c>
      <c r="F35" s="12">
        <f t="shared" si="2"/>
        <v>51</v>
      </c>
    </row>
    <row r="36" spans="1:18" x14ac:dyDescent="0.2">
      <c r="A36" s="115" t="s">
        <v>46</v>
      </c>
      <c r="B36" s="116">
        <v>71.2</v>
      </c>
      <c r="C36" s="116">
        <v>0</v>
      </c>
      <c r="D36" s="116">
        <v>0</v>
      </c>
      <c r="E36" s="116">
        <v>0</v>
      </c>
      <c r="F36" s="116">
        <f t="shared" si="2"/>
        <v>71.2</v>
      </c>
    </row>
    <row r="37" spans="1:18" x14ac:dyDescent="0.2">
      <c r="A37" s="115" t="s">
        <v>32</v>
      </c>
      <c r="B37" s="116">
        <v>53.8</v>
      </c>
      <c r="C37" s="116">
        <v>0</v>
      </c>
      <c r="D37" s="116">
        <v>0</v>
      </c>
      <c r="E37" s="116">
        <v>0</v>
      </c>
      <c r="F37" s="116">
        <f t="shared" si="2"/>
        <v>53.8</v>
      </c>
    </row>
    <row r="38" spans="1:18" x14ac:dyDescent="0.2">
      <c r="A38" s="16" t="s">
        <v>33</v>
      </c>
      <c r="B38" s="12">
        <v>51.4</v>
      </c>
      <c r="C38" s="12">
        <v>0</v>
      </c>
      <c r="D38" s="12">
        <v>0</v>
      </c>
      <c r="E38" s="12">
        <v>0</v>
      </c>
      <c r="F38" s="12">
        <f t="shared" si="2"/>
        <v>51.4</v>
      </c>
    </row>
    <row r="39" spans="1:18" x14ac:dyDescent="0.2">
      <c r="A39" s="115" t="s">
        <v>44</v>
      </c>
      <c r="B39" s="116">
        <v>84.6</v>
      </c>
      <c r="C39" s="116">
        <v>0</v>
      </c>
      <c r="D39" s="116">
        <v>0</v>
      </c>
      <c r="E39" s="116">
        <v>0</v>
      </c>
      <c r="F39" s="116">
        <f t="shared" si="2"/>
        <v>84.6</v>
      </c>
    </row>
    <row r="40" spans="1:18" x14ac:dyDescent="0.2">
      <c r="A40" s="115" t="s">
        <v>86</v>
      </c>
      <c r="B40" s="116">
        <v>83.5</v>
      </c>
      <c r="C40" s="116">
        <v>0</v>
      </c>
      <c r="D40" s="116">
        <v>0</v>
      </c>
      <c r="E40" s="116">
        <v>0</v>
      </c>
      <c r="F40" s="116">
        <f t="shared" si="2"/>
        <v>83.5</v>
      </c>
    </row>
    <row r="41" spans="1:18" x14ac:dyDescent="0.2">
      <c r="A41" s="41" t="s">
        <v>35</v>
      </c>
      <c r="B41" s="43">
        <f>AVERAGE(B32:B40)</f>
        <v>61.392222222222216</v>
      </c>
      <c r="C41" s="43">
        <f>AVERAGE(C32:C40)</f>
        <v>0</v>
      </c>
      <c r="D41" s="43">
        <f>AVERAGE(D32:D40)</f>
        <v>0</v>
      </c>
      <c r="E41" s="43">
        <f>AVERAGE(E32:E40)</f>
        <v>0</v>
      </c>
      <c r="F41" s="43">
        <f>AVERAGE(F32:F40)</f>
        <v>61.392222222222216</v>
      </c>
    </row>
    <row r="42" spans="1:18" x14ac:dyDescent="0.2">
      <c r="A42" s="45" t="s">
        <v>36</v>
      </c>
      <c r="B42" s="46">
        <f>AVERAGE(B4:B10,B12:B23,B25:B26,B28:B30,B32:B40)</f>
        <v>48.295151515151531</v>
      </c>
      <c r="C42" s="46">
        <f>AVERAGE(C4:C10,C12:C23,C25:C26,C28:C30,C32:C40)</f>
        <v>0</v>
      </c>
      <c r="D42" s="46">
        <f>AVERAGE(D4:D10,D12:D23,D25:D26,D28:D30,D32:D40)</f>
        <v>0</v>
      </c>
      <c r="E42" s="46">
        <f>AVERAGE(E4:E10,E12:E23,E25:E26,E28:E30,E32:E40)</f>
        <v>0</v>
      </c>
      <c r="F42" s="46">
        <f>AVERAGE(F4:F10,F12:F23,F25:F26,F28:F30,F32:F40)</f>
        <v>48.295151515151531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Normal="100" workbookViewId="0">
      <selection activeCell="O24" sqref="O2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100</v>
      </c>
      <c r="B1" s="128"/>
      <c r="C1" s="128"/>
      <c r="D1" s="128"/>
      <c r="E1" s="128"/>
      <c r="F1" s="128"/>
    </row>
    <row r="2" spans="1:18" x14ac:dyDescent="0.2">
      <c r="A2" s="48"/>
      <c r="B2" s="6"/>
    </row>
    <row r="3" spans="1:18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37"/>
      <c r="K3" s="34"/>
      <c r="L3" s="34"/>
      <c r="M3" s="34"/>
      <c r="N3" s="34"/>
      <c r="O3" s="37"/>
      <c r="P3" s="37"/>
      <c r="Q3" s="37"/>
      <c r="R3" s="37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0" si="0">B4+C4+D4+E4</f>
        <v>0</v>
      </c>
      <c r="J4" s="37"/>
      <c r="K4" s="40"/>
      <c r="L4" s="40"/>
      <c r="M4" s="40"/>
      <c r="N4" s="40"/>
      <c r="O4" s="37"/>
      <c r="P4" s="37"/>
      <c r="Q4" s="37"/>
      <c r="R4" s="37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6"/>
      <c r="J5" s="37"/>
      <c r="K5" s="40"/>
      <c r="L5" s="40"/>
      <c r="M5" s="40"/>
      <c r="N5" s="40"/>
      <c r="O5" s="37"/>
      <c r="P5" s="37"/>
      <c r="Q5" s="37"/>
      <c r="R5" s="37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59"/>
      <c r="J6" s="29"/>
      <c r="K6" s="40"/>
      <c r="L6" s="40"/>
      <c r="M6" s="40"/>
      <c r="N6" s="40"/>
      <c r="O6" s="29"/>
      <c r="P6" s="29"/>
      <c r="Q6" s="29"/>
      <c r="R6" s="29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6"/>
      <c r="J7" s="37"/>
      <c r="K7" s="40"/>
      <c r="L7" s="40"/>
      <c r="M7" s="40"/>
      <c r="N7" s="40"/>
      <c r="O7" s="37"/>
      <c r="P7" s="37"/>
      <c r="Q7" s="37"/>
      <c r="R7" s="37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7"/>
      <c r="K8" s="40"/>
      <c r="L8" s="40"/>
      <c r="M8" s="40"/>
      <c r="N8" s="40"/>
      <c r="O8" s="37"/>
      <c r="P8" s="37"/>
      <c r="Q8" s="37"/>
      <c r="R8" s="37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7"/>
      <c r="K9" s="40"/>
      <c r="L9" s="40"/>
      <c r="M9" s="40"/>
      <c r="N9" s="40"/>
      <c r="O9" s="37"/>
      <c r="P9" s="37"/>
      <c r="Q9" s="37"/>
      <c r="R9" s="37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7"/>
      <c r="K10" s="40"/>
      <c r="L10" s="40"/>
      <c r="M10" s="40"/>
      <c r="N10" s="40"/>
      <c r="O10" s="37"/>
      <c r="P10" s="37"/>
      <c r="Q10" s="37"/>
      <c r="R10" s="37"/>
    </row>
    <row r="11" spans="1:18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f>AVERAGE(E4:E10)</f>
        <v>0</v>
      </c>
      <c r="F11" s="42">
        <f>AVERAGE(F4:F10)</f>
        <v>0</v>
      </c>
      <c r="G11" s="60"/>
      <c r="J11" s="37"/>
      <c r="K11" s="40"/>
      <c r="L11" s="40"/>
      <c r="M11" s="40"/>
      <c r="N11" s="40"/>
      <c r="O11" s="37"/>
      <c r="P11" s="37"/>
      <c r="Q11" s="37"/>
      <c r="R11" s="37"/>
    </row>
    <row r="12" spans="1:18" x14ac:dyDescent="0.2">
      <c r="A12" s="16" t="s">
        <v>10</v>
      </c>
      <c r="B12" s="12">
        <v>0</v>
      </c>
      <c r="C12" s="12">
        <v>0</v>
      </c>
      <c r="D12" s="12">
        <v>0</v>
      </c>
      <c r="E12" s="12">
        <v>0</v>
      </c>
      <c r="F12" s="12">
        <f t="shared" ref="F12:F21" si="1">B12+C12+D12+E12</f>
        <v>0</v>
      </c>
      <c r="G12" s="36"/>
      <c r="J12" s="37"/>
      <c r="K12" s="40"/>
      <c r="L12" s="40"/>
      <c r="M12" s="40"/>
      <c r="N12" s="40"/>
      <c r="O12" s="37"/>
      <c r="P12" s="37"/>
      <c r="Q12" s="37"/>
      <c r="R12" s="37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si="1"/>
        <v>0</v>
      </c>
      <c r="G13" s="36"/>
      <c r="J13" s="37"/>
      <c r="K13" s="40"/>
      <c r="L13" s="40"/>
      <c r="M13" s="40"/>
      <c r="N13" s="40"/>
      <c r="O13" s="37"/>
      <c r="P13" s="37"/>
      <c r="Q13" s="37"/>
      <c r="R13" s="37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6"/>
      <c r="J14" s="37"/>
      <c r="K14" s="40"/>
      <c r="L14" s="40"/>
      <c r="M14" s="40"/>
      <c r="N14" s="40"/>
      <c r="O14" s="37"/>
      <c r="P14" s="37"/>
      <c r="Q14" s="37"/>
      <c r="R14" s="37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6"/>
      <c r="J15" s="37"/>
      <c r="K15" s="40"/>
      <c r="L15" s="40"/>
      <c r="M15" s="40"/>
      <c r="N15" s="40"/>
      <c r="O15" s="37"/>
      <c r="P15" s="37"/>
      <c r="Q15" s="37"/>
      <c r="R15" s="37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6"/>
      <c r="J16" s="37"/>
      <c r="K16" s="40"/>
      <c r="L16" s="40"/>
      <c r="M16" s="40"/>
      <c r="N16" s="40"/>
      <c r="O16" s="37"/>
      <c r="P16" s="37"/>
      <c r="Q16" s="37"/>
      <c r="R16" s="37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6"/>
      <c r="J17" s="37"/>
      <c r="K17" s="40"/>
      <c r="L17" s="40"/>
      <c r="M17" s="40"/>
      <c r="N17" s="40"/>
      <c r="O17" s="37"/>
      <c r="P17" s="37"/>
      <c r="Q17" s="37"/>
      <c r="R17" s="37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6"/>
      <c r="J18" s="37"/>
      <c r="K18" s="40"/>
      <c r="L18" s="40"/>
      <c r="M18" s="40"/>
      <c r="N18" s="40"/>
      <c r="O18" s="37"/>
      <c r="P18" s="37"/>
      <c r="Q18" s="37"/>
      <c r="R18" s="37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6"/>
      <c r="J19" s="37"/>
      <c r="K19" s="40"/>
      <c r="L19" s="40"/>
      <c r="M19" s="40"/>
      <c r="N19" s="40"/>
      <c r="O19" s="37"/>
      <c r="P19" s="37"/>
      <c r="Q19" s="37"/>
      <c r="R19" s="37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6"/>
      <c r="J20" s="37"/>
      <c r="K20" s="40"/>
      <c r="L20" s="40"/>
      <c r="M20" s="40"/>
      <c r="N20" s="40"/>
      <c r="O20" s="37"/>
      <c r="P20" s="37"/>
      <c r="Q20" s="37"/>
      <c r="R20" s="37"/>
    </row>
    <row r="21" spans="1:18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6"/>
      <c r="J21" s="37"/>
      <c r="K21" s="40"/>
      <c r="L21" s="40"/>
      <c r="M21" s="40"/>
      <c r="N21" s="40"/>
      <c r="O21" s="37"/>
      <c r="P21" s="37"/>
      <c r="Q21" s="37"/>
      <c r="R21" s="37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>B22+C22+D22+E22</f>
        <v>0</v>
      </c>
      <c r="J22" s="37"/>
      <c r="K22" s="40"/>
      <c r="L22" s="40"/>
      <c r="M22" s="40"/>
      <c r="N22" s="40"/>
      <c r="O22" s="37"/>
      <c r="P22" s="37"/>
      <c r="Q22" s="37"/>
      <c r="R22" s="37"/>
    </row>
    <row r="23" spans="1:18" x14ac:dyDescent="0.2">
      <c r="A23" s="20" t="s">
        <v>93</v>
      </c>
      <c r="B23" s="12">
        <v>0</v>
      </c>
      <c r="C23" s="12">
        <v>0</v>
      </c>
      <c r="D23" s="12">
        <v>0</v>
      </c>
      <c r="E23" s="12">
        <v>0</v>
      </c>
      <c r="F23" s="12">
        <f>B23+C23+D23+E23</f>
        <v>0</v>
      </c>
      <c r="J23" s="37"/>
      <c r="K23" s="40"/>
      <c r="L23" s="40"/>
      <c r="M23" s="40"/>
      <c r="N23" s="40"/>
      <c r="O23" s="37"/>
      <c r="P23" s="37"/>
      <c r="Q23" s="37"/>
      <c r="R23" s="37"/>
    </row>
    <row r="24" spans="1:18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0</v>
      </c>
      <c r="E24" s="43">
        <f>AVERAGE(E12:E23)</f>
        <v>0</v>
      </c>
      <c r="F24" s="43">
        <f>AVERAGE(F12:F23)</f>
        <v>0</v>
      </c>
      <c r="G24" s="36"/>
      <c r="J24" s="37"/>
      <c r="K24" s="40"/>
      <c r="L24" s="40"/>
      <c r="M24" s="40"/>
      <c r="N24" s="40"/>
      <c r="O24" s="37"/>
      <c r="P24" s="37"/>
      <c r="Q24" s="37"/>
      <c r="R24" s="37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7"/>
      <c r="K25" s="40"/>
      <c r="L25" s="40"/>
      <c r="M25" s="40"/>
      <c r="N25" s="40"/>
      <c r="O25" s="37"/>
      <c r="P25" s="37"/>
      <c r="Q25" s="37"/>
      <c r="R25" s="37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7"/>
      <c r="K26" s="40"/>
      <c r="L26" s="40"/>
      <c r="M26" s="40"/>
      <c r="N26" s="40"/>
      <c r="O26" s="37"/>
      <c r="P26" s="37"/>
      <c r="Q26" s="37"/>
      <c r="R26" s="37"/>
    </row>
    <row r="27" spans="1:18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0</v>
      </c>
      <c r="F27" s="43">
        <f>AVERAGE(F25:F26)</f>
        <v>0</v>
      </c>
      <c r="J27" s="37"/>
      <c r="K27" s="40"/>
      <c r="L27" s="40"/>
      <c r="M27" s="40"/>
      <c r="N27" s="40"/>
      <c r="O27" s="37"/>
      <c r="P27" s="37"/>
      <c r="Q27" s="37"/>
      <c r="R27" s="37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7"/>
      <c r="K28" s="40"/>
      <c r="L28" s="40"/>
      <c r="M28" s="40"/>
      <c r="N28" s="40"/>
      <c r="O28" s="37"/>
      <c r="P28" s="37"/>
      <c r="Q28" s="37"/>
      <c r="R28" s="37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7"/>
      <c r="K29" s="40"/>
      <c r="L29" s="40"/>
      <c r="M29" s="40"/>
      <c r="N29" s="40"/>
      <c r="O29" s="37"/>
      <c r="P29" s="37"/>
      <c r="Q29" s="37"/>
      <c r="R29" s="37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7"/>
      <c r="K30" s="40"/>
      <c r="L30" s="40"/>
      <c r="M30" s="40"/>
      <c r="N30" s="40"/>
      <c r="O30" s="37"/>
      <c r="P30" s="37"/>
      <c r="Q30" s="37"/>
      <c r="R30" s="37"/>
    </row>
    <row r="31" spans="1:18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0</v>
      </c>
      <c r="F31" s="43">
        <f>AVERAGE(F28:F30)</f>
        <v>0</v>
      </c>
      <c r="J31" s="37"/>
      <c r="K31" s="40"/>
      <c r="L31" s="40"/>
      <c r="M31" s="40"/>
      <c r="N31" s="40"/>
      <c r="O31" s="37"/>
      <c r="P31" s="37"/>
      <c r="Q31" s="37"/>
      <c r="R31" s="37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7"/>
      <c r="K32" s="40"/>
      <c r="L32" s="40"/>
      <c r="M32" s="40"/>
      <c r="N32" s="40"/>
      <c r="O32" s="37"/>
      <c r="P32" s="37"/>
      <c r="Q32" s="37"/>
      <c r="R32" s="37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7"/>
      <c r="K33" s="40"/>
      <c r="L33" s="40"/>
      <c r="M33" s="40"/>
      <c r="N33" s="40"/>
      <c r="O33" s="37"/>
      <c r="P33" s="37"/>
      <c r="Q33" s="37"/>
      <c r="R33" s="3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7"/>
      <c r="K34" s="40"/>
      <c r="L34" s="40"/>
      <c r="M34" s="40"/>
      <c r="N34" s="40"/>
      <c r="O34" s="44"/>
      <c r="P34" s="44"/>
      <c r="Q34" s="44"/>
      <c r="R34" s="44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7"/>
      <c r="K35" s="37"/>
      <c r="L35" s="37"/>
      <c r="M35" s="37"/>
      <c r="N35" s="37"/>
      <c r="O35" s="37"/>
      <c r="P35" s="37"/>
      <c r="Q35" s="37"/>
      <c r="R35" s="37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7"/>
      <c r="K36" s="37"/>
      <c r="L36" s="37"/>
      <c r="M36" s="37"/>
      <c r="N36" s="37"/>
      <c r="O36" s="37"/>
      <c r="P36" s="37"/>
      <c r="Q36" s="37"/>
      <c r="R36" s="37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7"/>
      <c r="K37" s="37"/>
      <c r="L37" s="37"/>
      <c r="M37" s="37"/>
      <c r="N37" s="37"/>
      <c r="O37" s="37"/>
      <c r="P37" s="37"/>
      <c r="Q37" s="37"/>
      <c r="R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58"/>
    </row>
    <row r="40" spans="1:18" s="6" customFormat="1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58"/>
    </row>
    <row r="41" spans="1:18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</v>
      </c>
      <c r="E41" s="43">
        <f>AVERAGE(E32:E40)</f>
        <v>0</v>
      </c>
      <c r="F41" s="43">
        <f>AVERAGE(F32:F40)</f>
        <v>0</v>
      </c>
    </row>
    <row r="42" spans="1:18" x14ac:dyDescent="0.2">
      <c r="A42" s="45" t="s">
        <v>36</v>
      </c>
      <c r="B42" s="46">
        <f>AVERAGE(B4:B10,B12:B23,B25:B26,B28:B30,B32:B40)</f>
        <v>0</v>
      </c>
      <c r="C42" s="46">
        <f>AVERAGE(C4:C10,C12:C23,C25:C26,C28:C30,C32:C40)</f>
        <v>0</v>
      </c>
      <c r="D42" s="46">
        <f>AVERAGE(D4:D10,D12:D23,D25:D26,D28:D30,D32:D40)</f>
        <v>0</v>
      </c>
      <c r="E42" s="46">
        <f>AVERAGE(E4:E10,E12:E23,E25:E26,E28:E30,E32:E40)</f>
        <v>0</v>
      </c>
      <c r="F42" s="46">
        <f>AVERAGE(F4:F10,F12:F23,F25:F26,F28:F30,F32:F40)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Normal="100" workbookViewId="0">
      <selection activeCell="J35" sqref="J3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101</v>
      </c>
      <c r="B1" s="128"/>
      <c r="C1" s="128"/>
      <c r="D1" s="128"/>
      <c r="E1" s="128"/>
      <c r="F1" s="128"/>
    </row>
    <row r="2" spans="1:19" x14ac:dyDescent="0.2">
      <c r="A2" s="48"/>
      <c r="B2" s="6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37"/>
      <c r="K3" s="34"/>
      <c r="L3" s="34"/>
      <c r="M3" s="34"/>
      <c r="N3" s="34"/>
      <c r="O3" s="37"/>
      <c r="P3" s="37"/>
      <c r="Q3" s="37"/>
      <c r="R3" s="37"/>
      <c r="S3" s="37"/>
    </row>
    <row r="4" spans="1:19" x14ac:dyDescent="0.2">
      <c r="A4" s="16" t="s">
        <v>2</v>
      </c>
      <c r="B4" s="12">
        <v>6</v>
      </c>
      <c r="C4" s="12">
        <v>21.5</v>
      </c>
      <c r="D4" s="12">
        <v>19.399999999999999</v>
      </c>
      <c r="E4" s="12">
        <v>1</v>
      </c>
      <c r="F4" s="12">
        <f t="shared" ref="F4:F10" si="0">B4+C4+D4+E4</f>
        <v>47.9</v>
      </c>
      <c r="J4" s="37"/>
      <c r="K4" s="40"/>
      <c r="L4" s="40"/>
      <c r="M4" s="40"/>
      <c r="N4" s="40"/>
      <c r="O4" s="37"/>
      <c r="P4" s="37"/>
      <c r="Q4" s="37"/>
      <c r="R4" s="37"/>
      <c r="S4" s="37"/>
    </row>
    <row r="5" spans="1:19" x14ac:dyDescent="0.2">
      <c r="A5" s="16" t="s">
        <v>3</v>
      </c>
      <c r="B5" s="12">
        <v>5.0999999999999996</v>
      </c>
      <c r="C5" s="12">
        <v>22</v>
      </c>
      <c r="D5" s="12">
        <v>20.3</v>
      </c>
      <c r="E5" s="12">
        <v>0.4</v>
      </c>
      <c r="F5" s="12">
        <f t="shared" si="0"/>
        <v>47.800000000000004</v>
      </c>
      <c r="J5" s="37"/>
      <c r="K5" s="40"/>
      <c r="L5" s="40"/>
      <c r="M5" s="40"/>
      <c r="N5" s="40"/>
      <c r="O5" s="37"/>
      <c r="P5" s="37"/>
      <c r="Q5" s="37"/>
      <c r="R5" s="37"/>
      <c r="S5" s="37"/>
    </row>
    <row r="6" spans="1:19" s="1" customFormat="1" x14ac:dyDescent="0.2">
      <c r="A6" s="115" t="s">
        <v>4</v>
      </c>
      <c r="B6" s="116">
        <v>6.6</v>
      </c>
      <c r="C6" s="116">
        <v>24.1</v>
      </c>
      <c r="D6" s="116">
        <v>24.4</v>
      </c>
      <c r="E6" s="116">
        <v>0.8</v>
      </c>
      <c r="F6" s="116">
        <f t="shared" si="0"/>
        <v>55.9</v>
      </c>
      <c r="J6" s="29"/>
      <c r="K6" s="40"/>
      <c r="L6" s="40"/>
      <c r="M6" s="40"/>
      <c r="N6" s="40"/>
      <c r="O6" s="29"/>
      <c r="P6" s="29"/>
      <c r="Q6" s="29"/>
      <c r="R6" s="29"/>
      <c r="S6" s="29"/>
    </row>
    <row r="7" spans="1:19" x14ac:dyDescent="0.2">
      <c r="A7" s="16" t="s">
        <v>5</v>
      </c>
      <c r="B7" s="12">
        <v>8.6999999999999993</v>
      </c>
      <c r="C7" s="12">
        <v>19.2</v>
      </c>
      <c r="D7" s="12">
        <v>13.2</v>
      </c>
      <c r="E7" s="12">
        <v>1.6</v>
      </c>
      <c r="F7" s="12">
        <f t="shared" si="0"/>
        <v>42.699999999999996</v>
      </c>
      <c r="J7" s="37"/>
      <c r="K7" s="40"/>
      <c r="L7" s="40"/>
      <c r="M7" s="40"/>
      <c r="N7" s="40"/>
      <c r="O7" s="37"/>
      <c r="P7" s="37"/>
      <c r="Q7" s="37"/>
      <c r="R7" s="37"/>
      <c r="S7" s="37"/>
    </row>
    <row r="8" spans="1:19" x14ac:dyDescent="0.2">
      <c r="A8" s="16" t="s">
        <v>6</v>
      </c>
      <c r="B8" s="12">
        <v>4.3</v>
      </c>
      <c r="C8" s="12">
        <v>22.7</v>
      </c>
      <c r="D8" s="12">
        <v>13</v>
      </c>
      <c r="E8" s="12">
        <v>0.6</v>
      </c>
      <c r="F8" s="12">
        <f t="shared" si="0"/>
        <v>40.6</v>
      </c>
      <c r="J8" s="37"/>
      <c r="K8" s="40"/>
      <c r="L8" s="40"/>
      <c r="M8" s="40"/>
      <c r="N8" s="40"/>
      <c r="O8" s="37"/>
      <c r="P8" s="37"/>
      <c r="Q8" s="37"/>
      <c r="R8" s="37"/>
      <c r="S8" s="37"/>
    </row>
    <row r="9" spans="1:19" x14ac:dyDescent="0.2">
      <c r="A9" s="115" t="s">
        <v>7</v>
      </c>
      <c r="B9" s="116">
        <v>3.7</v>
      </c>
      <c r="C9" s="116">
        <v>26.9</v>
      </c>
      <c r="D9" s="116">
        <v>25.2</v>
      </c>
      <c r="E9" s="116">
        <v>0.2</v>
      </c>
      <c r="F9" s="116">
        <f t="shared" si="0"/>
        <v>56</v>
      </c>
      <c r="J9" s="37"/>
      <c r="K9" s="40"/>
      <c r="L9" s="40"/>
      <c r="M9" s="40"/>
      <c r="N9" s="40"/>
      <c r="O9" s="37"/>
      <c r="P9" s="37"/>
      <c r="Q9" s="37"/>
      <c r="R9" s="37"/>
      <c r="S9" s="37"/>
    </row>
    <row r="10" spans="1:19" x14ac:dyDescent="0.2">
      <c r="A10" s="16" t="s">
        <v>8</v>
      </c>
      <c r="B10" s="12">
        <v>6.5</v>
      </c>
      <c r="C10" s="12">
        <v>20.100000000000001</v>
      </c>
      <c r="D10" s="12">
        <v>26.8</v>
      </c>
      <c r="E10" s="12">
        <v>0.6</v>
      </c>
      <c r="F10" s="12">
        <f t="shared" si="0"/>
        <v>54.000000000000007</v>
      </c>
      <c r="J10" s="37"/>
      <c r="K10" s="40"/>
      <c r="L10" s="40"/>
      <c r="M10" s="40"/>
      <c r="N10" s="40"/>
      <c r="O10" s="37"/>
      <c r="P10" s="37"/>
      <c r="Q10" s="37"/>
      <c r="R10" s="37"/>
      <c r="S10" s="37"/>
    </row>
    <row r="11" spans="1:19" x14ac:dyDescent="0.2">
      <c r="A11" s="41" t="s">
        <v>9</v>
      </c>
      <c r="B11" s="42">
        <f>AVERAGE(B4:B10)</f>
        <v>5.8428571428571425</v>
      </c>
      <c r="C11" s="42">
        <f>AVERAGE(C4:C10)</f>
        <v>22.357142857142858</v>
      </c>
      <c r="D11" s="42">
        <f>AVERAGE(D4:D10)</f>
        <v>20.328571428571429</v>
      </c>
      <c r="E11" s="42">
        <f>AVERAGE(E4:E10)</f>
        <v>0.74285714285714288</v>
      </c>
      <c r="F11" s="42">
        <f>AVERAGE(F4:F10)</f>
        <v>49.271428571428565</v>
      </c>
      <c r="G11" s="49"/>
      <c r="J11" s="37"/>
      <c r="K11" s="40"/>
      <c r="L11" s="40"/>
      <c r="M11" s="40"/>
      <c r="N11" s="40"/>
      <c r="O11" s="37"/>
      <c r="P11" s="37"/>
      <c r="Q11" s="37"/>
      <c r="R11" s="37"/>
      <c r="S11" s="37"/>
    </row>
    <row r="12" spans="1:19" x14ac:dyDescent="0.2">
      <c r="A12" s="16" t="s">
        <v>10</v>
      </c>
      <c r="B12" s="12">
        <v>10.4</v>
      </c>
      <c r="C12" s="12">
        <v>19.100000000000001</v>
      </c>
      <c r="D12" s="12">
        <v>15.6</v>
      </c>
      <c r="E12" s="12">
        <v>0.6</v>
      </c>
      <c r="F12" s="12">
        <f t="shared" ref="F12:F21" si="1">B12+C12+D12+E12</f>
        <v>45.7</v>
      </c>
      <c r="J12" s="37"/>
      <c r="K12" s="40"/>
      <c r="L12" s="40"/>
      <c r="M12" s="40"/>
      <c r="N12" s="40"/>
      <c r="O12" s="37"/>
      <c r="P12" s="37"/>
      <c r="Q12" s="37"/>
      <c r="R12" s="37"/>
      <c r="S12" s="37"/>
    </row>
    <row r="13" spans="1:19" x14ac:dyDescent="0.2">
      <c r="A13" s="115" t="s">
        <v>11</v>
      </c>
      <c r="B13" s="116">
        <v>8.1</v>
      </c>
      <c r="C13" s="116">
        <v>27.2</v>
      </c>
      <c r="D13" s="116">
        <v>26.6</v>
      </c>
      <c r="E13" s="116">
        <v>1.2</v>
      </c>
      <c r="F13" s="116">
        <f t="shared" si="1"/>
        <v>63.1</v>
      </c>
      <c r="J13" s="37"/>
      <c r="K13" s="40"/>
      <c r="L13" s="40"/>
      <c r="M13" s="40"/>
      <c r="N13" s="40"/>
      <c r="O13" s="37"/>
      <c r="P13" s="37"/>
      <c r="Q13" s="37"/>
      <c r="R13" s="37"/>
      <c r="S13" s="37"/>
    </row>
    <row r="14" spans="1:19" x14ac:dyDescent="0.2">
      <c r="A14" s="16" t="s">
        <v>12</v>
      </c>
      <c r="B14" s="12">
        <v>6.9</v>
      </c>
      <c r="C14" s="12">
        <v>17.100000000000001</v>
      </c>
      <c r="D14" s="12">
        <v>29.3</v>
      </c>
      <c r="E14" s="12">
        <v>0.5</v>
      </c>
      <c r="F14" s="12">
        <f t="shared" si="1"/>
        <v>53.8</v>
      </c>
      <c r="J14" s="37"/>
      <c r="K14" s="40"/>
      <c r="L14" s="40"/>
      <c r="M14" s="40"/>
      <c r="N14" s="40"/>
      <c r="O14" s="37"/>
      <c r="P14" s="37"/>
      <c r="Q14" s="37"/>
      <c r="R14" s="37"/>
      <c r="S14" s="37"/>
    </row>
    <row r="15" spans="1:19" x14ac:dyDescent="0.2">
      <c r="A15" s="16" t="s">
        <v>13</v>
      </c>
      <c r="B15" s="12">
        <v>7.3</v>
      </c>
      <c r="C15" s="12">
        <v>18.8</v>
      </c>
      <c r="D15" s="12">
        <v>15.2</v>
      </c>
      <c r="E15" s="12">
        <v>1</v>
      </c>
      <c r="F15" s="12">
        <f t="shared" si="1"/>
        <v>42.3</v>
      </c>
      <c r="J15" s="37"/>
      <c r="K15" s="40"/>
      <c r="L15" s="40"/>
      <c r="M15" s="40"/>
      <c r="N15" s="40"/>
      <c r="O15" s="37"/>
      <c r="P15" s="37"/>
      <c r="Q15" s="37"/>
      <c r="R15" s="37"/>
      <c r="S15" s="37"/>
    </row>
    <row r="16" spans="1:19" x14ac:dyDescent="0.2">
      <c r="A16" s="16" t="s">
        <v>14</v>
      </c>
      <c r="B16" s="12">
        <v>7.4</v>
      </c>
      <c r="C16" s="12">
        <v>14.7</v>
      </c>
      <c r="D16" s="12">
        <v>16.399999999999999</v>
      </c>
      <c r="E16" s="12">
        <v>0.6</v>
      </c>
      <c r="F16" s="12">
        <f t="shared" si="1"/>
        <v>39.1</v>
      </c>
      <c r="J16" s="37"/>
      <c r="K16" s="40"/>
      <c r="L16" s="40"/>
      <c r="M16" s="40"/>
      <c r="N16" s="40"/>
      <c r="O16" s="37"/>
      <c r="P16" s="37"/>
      <c r="Q16" s="37"/>
      <c r="R16" s="37"/>
      <c r="S16" s="37"/>
    </row>
    <row r="17" spans="1:19" x14ac:dyDescent="0.2">
      <c r="A17" s="16" t="s">
        <v>15</v>
      </c>
      <c r="B17" s="12">
        <v>9.6999999999999993</v>
      </c>
      <c r="C17" s="12">
        <v>16.2</v>
      </c>
      <c r="D17" s="12">
        <v>12.4</v>
      </c>
      <c r="E17" s="12">
        <v>0.6</v>
      </c>
      <c r="F17" s="12">
        <f t="shared" si="1"/>
        <v>38.9</v>
      </c>
      <c r="J17" s="37"/>
      <c r="K17" s="40"/>
      <c r="L17" s="40"/>
      <c r="M17" s="40"/>
      <c r="N17" s="40"/>
      <c r="O17" s="37"/>
      <c r="P17" s="37"/>
      <c r="Q17" s="37"/>
      <c r="R17" s="37"/>
      <c r="S17" s="37"/>
    </row>
    <row r="18" spans="1:19" x14ac:dyDescent="0.2">
      <c r="A18" s="115" t="s">
        <v>16</v>
      </c>
      <c r="B18" s="116">
        <v>7.1</v>
      </c>
      <c r="C18" s="116">
        <v>22.5</v>
      </c>
      <c r="D18" s="116">
        <v>14.8</v>
      </c>
      <c r="E18" s="116">
        <v>0.8</v>
      </c>
      <c r="F18" s="116">
        <f t="shared" si="1"/>
        <v>45.2</v>
      </c>
      <c r="J18" s="37"/>
      <c r="K18" s="40"/>
      <c r="L18" s="40"/>
      <c r="M18" s="40"/>
      <c r="N18" s="40"/>
      <c r="O18" s="37"/>
      <c r="P18" s="37"/>
      <c r="Q18" s="37"/>
      <c r="R18" s="37"/>
      <c r="S18" s="37"/>
    </row>
    <row r="19" spans="1:19" x14ac:dyDescent="0.2">
      <c r="A19" s="115" t="s">
        <v>17</v>
      </c>
      <c r="B19" s="116">
        <v>9.6</v>
      </c>
      <c r="C19" s="116">
        <v>24.1</v>
      </c>
      <c r="D19" s="116">
        <v>17.600000000000001</v>
      </c>
      <c r="E19" s="116">
        <v>2</v>
      </c>
      <c r="F19" s="116">
        <f t="shared" si="1"/>
        <v>53.300000000000004</v>
      </c>
      <c r="J19" s="37"/>
      <c r="K19" s="40"/>
      <c r="L19" s="40"/>
      <c r="M19" s="40"/>
      <c r="N19" s="40"/>
      <c r="O19" s="37"/>
      <c r="P19" s="37"/>
      <c r="Q19" s="37"/>
      <c r="R19" s="37"/>
      <c r="S19" s="37"/>
    </row>
    <row r="20" spans="1:19" x14ac:dyDescent="0.2">
      <c r="A20" s="115" t="s">
        <v>18</v>
      </c>
      <c r="B20" s="116">
        <v>7</v>
      </c>
      <c r="C20" s="116">
        <v>23</v>
      </c>
      <c r="D20" s="116">
        <v>15.8</v>
      </c>
      <c r="E20" s="116">
        <v>0.2</v>
      </c>
      <c r="F20" s="116">
        <f t="shared" si="1"/>
        <v>46</v>
      </c>
      <c r="J20" s="37"/>
      <c r="K20" s="40"/>
      <c r="L20" s="40"/>
      <c r="M20" s="40"/>
      <c r="N20" s="40"/>
      <c r="O20" s="37"/>
      <c r="P20" s="37"/>
      <c r="Q20" s="37"/>
      <c r="R20" s="37"/>
      <c r="S20" s="37"/>
    </row>
    <row r="21" spans="1:19" x14ac:dyDescent="0.2">
      <c r="A21" s="20" t="s">
        <v>19</v>
      </c>
      <c r="B21" s="12">
        <v>7.7</v>
      </c>
      <c r="C21" s="12">
        <v>19.8</v>
      </c>
      <c r="D21" s="12">
        <v>28.7</v>
      </c>
      <c r="E21" s="12">
        <v>0</v>
      </c>
      <c r="F21" s="12">
        <f t="shared" si="1"/>
        <v>56.2</v>
      </c>
      <c r="J21" s="37"/>
      <c r="K21" s="40"/>
      <c r="L21" s="40"/>
      <c r="M21" s="40"/>
      <c r="N21" s="40"/>
      <c r="O21" s="37"/>
      <c r="P21" s="37"/>
      <c r="Q21" s="37"/>
      <c r="R21" s="37"/>
      <c r="S21" s="37"/>
    </row>
    <row r="22" spans="1:19" x14ac:dyDescent="0.2">
      <c r="A22" s="117" t="s">
        <v>20</v>
      </c>
      <c r="B22" s="116">
        <v>10.4</v>
      </c>
      <c r="C22" s="116">
        <v>22.8</v>
      </c>
      <c r="D22" s="116">
        <v>14.3</v>
      </c>
      <c r="E22" s="116">
        <v>0.3</v>
      </c>
      <c r="F22" s="116">
        <f>B22+C22+D22+E22</f>
        <v>47.8</v>
      </c>
      <c r="J22" s="37"/>
      <c r="K22" s="40"/>
      <c r="L22" s="40"/>
      <c r="M22" s="40"/>
      <c r="N22" s="40"/>
      <c r="O22" s="37"/>
      <c r="P22" s="37"/>
      <c r="Q22" s="37"/>
      <c r="R22" s="37"/>
      <c r="S22" s="37"/>
    </row>
    <row r="23" spans="1:19" x14ac:dyDescent="0.2">
      <c r="A23" s="117" t="s">
        <v>93</v>
      </c>
      <c r="B23" s="116">
        <v>9</v>
      </c>
      <c r="C23" s="116">
        <v>23.2</v>
      </c>
      <c r="D23" s="116">
        <v>25.8</v>
      </c>
      <c r="E23" s="116">
        <v>0.2</v>
      </c>
      <c r="F23" s="116">
        <f>B23+C23+D23+E23</f>
        <v>58.2</v>
      </c>
      <c r="J23" s="37"/>
      <c r="K23" s="40"/>
      <c r="L23" s="40"/>
      <c r="M23" s="40"/>
      <c r="N23" s="40"/>
      <c r="O23" s="37"/>
      <c r="P23" s="37"/>
      <c r="Q23" s="37"/>
      <c r="R23" s="37"/>
      <c r="S23" s="37"/>
    </row>
    <row r="24" spans="1:19" x14ac:dyDescent="0.2">
      <c r="A24" s="41" t="s">
        <v>21</v>
      </c>
      <c r="B24" s="43">
        <f>AVERAGE(B12:B23)</f>
        <v>8.3833333333333346</v>
      </c>
      <c r="C24" s="43">
        <f>AVERAGE(C12:C23)</f>
        <v>20.708333333333336</v>
      </c>
      <c r="D24" s="43">
        <f>AVERAGE(D12:D23)</f>
        <v>19.375000000000004</v>
      </c>
      <c r="E24" s="43">
        <f>AVERAGE(E12:E23)</f>
        <v>0.66666666666666663</v>
      </c>
      <c r="F24" s="43">
        <f>AVERAGE(F12:F23)</f>
        <v>49.133333333333333</v>
      </c>
      <c r="J24" s="37"/>
      <c r="K24" s="40"/>
      <c r="L24" s="40"/>
      <c r="M24" s="40"/>
      <c r="N24" s="40"/>
      <c r="O24" s="37"/>
      <c r="P24" s="37"/>
      <c r="Q24" s="37"/>
      <c r="R24" s="37"/>
      <c r="S24" s="37"/>
    </row>
    <row r="25" spans="1:19" x14ac:dyDescent="0.2">
      <c r="A25" s="16" t="s">
        <v>22</v>
      </c>
      <c r="B25" s="12">
        <v>6</v>
      </c>
      <c r="C25" s="12">
        <v>21.8</v>
      </c>
      <c r="D25" s="12">
        <v>11.7</v>
      </c>
      <c r="E25" s="12">
        <v>1.3</v>
      </c>
      <c r="F25" s="12">
        <f>B25+C25+D25+E25</f>
        <v>40.799999999999997</v>
      </c>
      <c r="J25" s="37"/>
      <c r="K25" s="40"/>
      <c r="L25" s="40"/>
      <c r="M25" s="40"/>
      <c r="N25" s="40"/>
      <c r="O25" s="37"/>
      <c r="P25" s="37"/>
      <c r="Q25" s="37"/>
      <c r="R25" s="37"/>
      <c r="S25" s="37"/>
    </row>
    <row r="26" spans="1:19" x14ac:dyDescent="0.2">
      <c r="A26" s="16" t="s">
        <v>23</v>
      </c>
      <c r="B26" s="12">
        <v>6.5</v>
      </c>
      <c r="C26" s="12">
        <v>17.3</v>
      </c>
      <c r="D26" s="12">
        <v>10.199999999999999</v>
      </c>
      <c r="E26" s="12">
        <v>1.4</v>
      </c>
      <c r="F26" s="12">
        <f>B26+C26+D26+E26</f>
        <v>35.4</v>
      </c>
      <c r="J26" s="37"/>
      <c r="K26" s="40"/>
      <c r="L26" s="40"/>
      <c r="M26" s="40"/>
      <c r="N26" s="40"/>
      <c r="O26" s="37"/>
      <c r="P26" s="37"/>
      <c r="Q26" s="37"/>
      <c r="R26" s="37"/>
      <c r="S26" s="37"/>
    </row>
    <row r="27" spans="1:19" x14ac:dyDescent="0.2">
      <c r="A27" s="41" t="s">
        <v>24</v>
      </c>
      <c r="B27" s="42">
        <f>AVERAGE(B25:B26)</f>
        <v>6.25</v>
      </c>
      <c r="C27" s="42">
        <f>AVERAGE(C25:C26)</f>
        <v>19.55</v>
      </c>
      <c r="D27" s="42">
        <f>AVERAGE(D25:D26)</f>
        <v>10.95</v>
      </c>
      <c r="E27" s="42">
        <f>AVERAGE(E25:E26)</f>
        <v>1.35</v>
      </c>
      <c r="F27" s="43">
        <f>AVERAGE(F25:F26)</f>
        <v>38.099999999999994</v>
      </c>
      <c r="J27" s="37"/>
      <c r="K27" s="40"/>
      <c r="L27" s="40"/>
      <c r="M27" s="40"/>
      <c r="N27" s="40"/>
      <c r="O27" s="37"/>
      <c r="P27" s="37"/>
      <c r="Q27" s="37"/>
      <c r="R27" s="37"/>
      <c r="S27" s="37"/>
    </row>
    <row r="28" spans="1:19" x14ac:dyDescent="0.2">
      <c r="A28" s="115" t="s">
        <v>25</v>
      </c>
      <c r="B28" s="116">
        <v>3.6</v>
      </c>
      <c r="C28" s="116">
        <v>36.5</v>
      </c>
      <c r="D28" s="116">
        <v>12.5</v>
      </c>
      <c r="E28" s="116">
        <v>0</v>
      </c>
      <c r="F28" s="116">
        <f>B28+C28+D28+E28</f>
        <v>52.6</v>
      </c>
      <c r="J28" s="37"/>
      <c r="K28" s="40"/>
      <c r="L28" s="40"/>
      <c r="M28" s="40"/>
      <c r="N28" s="40"/>
      <c r="O28" s="37"/>
      <c r="P28" s="37"/>
      <c r="Q28" s="37"/>
      <c r="R28" s="37"/>
      <c r="S28" s="37"/>
    </row>
    <row r="29" spans="1:19" x14ac:dyDescent="0.2">
      <c r="A29" s="115" t="s">
        <v>26</v>
      </c>
      <c r="B29" s="116">
        <v>6.2</v>
      </c>
      <c r="C29" s="116">
        <v>25.4</v>
      </c>
      <c r="D29" s="116">
        <v>17.399999999999999</v>
      </c>
      <c r="E29" s="116">
        <v>0.8</v>
      </c>
      <c r="F29" s="116">
        <f>B29+C29+D29+E29</f>
        <v>49.8</v>
      </c>
      <c r="J29" s="37"/>
      <c r="K29" s="40"/>
      <c r="L29" s="40"/>
      <c r="M29" s="40"/>
      <c r="N29" s="40"/>
      <c r="O29" s="37"/>
      <c r="P29" s="37"/>
      <c r="Q29" s="37"/>
      <c r="R29" s="37"/>
      <c r="S29" s="37"/>
    </row>
    <row r="30" spans="1:19" x14ac:dyDescent="0.2">
      <c r="A30" s="115" t="s">
        <v>27</v>
      </c>
      <c r="B30" s="116">
        <v>6.4</v>
      </c>
      <c r="C30" s="116">
        <v>29.7</v>
      </c>
      <c r="D30" s="116">
        <v>11.5</v>
      </c>
      <c r="E30" s="116">
        <v>0.5</v>
      </c>
      <c r="F30" s="116">
        <f>B30+C30+D30+E30</f>
        <v>48.1</v>
      </c>
      <c r="J30" s="37"/>
      <c r="K30" s="40"/>
      <c r="L30" s="40"/>
      <c r="M30" s="40"/>
      <c r="N30" s="40"/>
      <c r="O30" s="37"/>
      <c r="P30" s="37"/>
      <c r="Q30" s="37"/>
      <c r="R30" s="37"/>
      <c r="S30" s="37"/>
    </row>
    <row r="31" spans="1:19" x14ac:dyDescent="0.2">
      <c r="A31" s="41" t="s">
        <v>28</v>
      </c>
      <c r="B31" s="42">
        <f>AVERAGE(B28:B30)</f>
        <v>5.4000000000000012</v>
      </c>
      <c r="C31" s="42">
        <f>AVERAGE(C28:C30)</f>
        <v>30.533333333333331</v>
      </c>
      <c r="D31" s="42">
        <f>AVERAGE(D28:D30)</f>
        <v>13.799999999999999</v>
      </c>
      <c r="E31" s="42">
        <f>AVERAGE(E28:E30)</f>
        <v>0.43333333333333335</v>
      </c>
      <c r="F31" s="43">
        <f>AVERAGE(F28:F30)</f>
        <v>50.166666666666664</v>
      </c>
      <c r="J31" s="37"/>
      <c r="K31" s="40"/>
      <c r="L31" s="40"/>
      <c r="M31" s="40"/>
      <c r="N31" s="40"/>
      <c r="O31" s="37"/>
      <c r="P31" s="37"/>
      <c r="Q31" s="37"/>
      <c r="R31" s="37"/>
      <c r="S31" s="37"/>
    </row>
    <row r="32" spans="1:19" x14ac:dyDescent="0.2">
      <c r="A32" s="115" t="s">
        <v>45</v>
      </c>
      <c r="B32" s="116">
        <v>0.1</v>
      </c>
      <c r="C32" s="116">
        <v>31.1</v>
      </c>
      <c r="D32" s="116">
        <v>6</v>
      </c>
      <c r="E32" s="116">
        <v>0.4</v>
      </c>
      <c r="F32" s="116">
        <f t="shared" ref="F32:F40" si="2">B32+C32+D32+E32</f>
        <v>37.6</v>
      </c>
      <c r="J32" s="37"/>
      <c r="K32" s="40"/>
      <c r="L32" s="40"/>
      <c r="M32" s="40"/>
      <c r="N32" s="40"/>
      <c r="O32" s="37"/>
      <c r="P32" s="37"/>
      <c r="Q32" s="37"/>
      <c r="R32" s="37"/>
      <c r="S32" s="37"/>
    </row>
    <row r="33" spans="1:19" x14ac:dyDescent="0.2">
      <c r="A33" s="115" t="s">
        <v>29</v>
      </c>
      <c r="B33" s="116">
        <v>0.7</v>
      </c>
      <c r="C33" s="116">
        <v>37.6</v>
      </c>
      <c r="D33" s="116">
        <v>14.4</v>
      </c>
      <c r="E33" s="116">
        <v>0.6</v>
      </c>
      <c r="F33" s="116">
        <f t="shared" si="2"/>
        <v>53.300000000000004</v>
      </c>
      <c r="J33" s="37"/>
      <c r="K33" s="40"/>
      <c r="L33" s="40"/>
      <c r="M33" s="40"/>
      <c r="N33" s="40"/>
      <c r="O33" s="37"/>
      <c r="P33" s="37"/>
      <c r="Q33" s="37"/>
      <c r="R33" s="37"/>
      <c r="S33" s="37"/>
    </row>
    <row r="34" spans="1:19" x14ac:dyDescent="0.2">
      <c r="A34" s="115" t="s">
        <v>30</v>
      </c>
      <c r="B34" s="116">
        <v>0</v>
      </c>
      <c r="C34" s="116">
        <v>34.700000000000003</v>
      </c>
      <c r="D34" s="116">
        <v>8.1</v>
      </c>
      <c r="E34" s="116">
        <v>0</v>
      </c>
      <c r="F34" s="116">
        <f t="shared" si="2"/>
        <v>42.800000000000004</v>
      </c>
      <c r="J34" s="37"/>
      <c r="K34" s="40"/>
      <c r="L34" s="40"/>
      <c r="M34" s="40"/>
      <c r="N34" s="40"/>
      <c r="O34" s="44"/>
      <c r="P34" s="44"/>
      <c r="Q34" s="44"/>
      <c r="R34" s="44"/>
      <c r="S34" s="37"/>
    </row>
    <row r="35" spans="1:19" x14ac:dyDescent="0.2">
      <c r="A35" s="16" t="s">
        <v>31</v>
      </c>
      <c r="B35" s="12">
        <v>4.3</v>
      </c>
      <c r="C35" s="12">
        <v>19.399999999999999</v>
      </c>
      <c r="D35" s="12">
        <v>11.4</v>
      </c>
      <c r="E35" s="12">
        <v>0.2</v>
      </c>
      <c r="F35" s="12">
        <f t="shared" si="2"/>
        <v>35.300000000000004</v>
      </c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">
      <c r="A36" s="115" t="s">
        <v>46</v>
      </c>
      <c r="B36" s="116">
        <v>3.3</v>
      </c>
      <c r="C36" s="116">
        <v>32.299999999999997</v>
      </c>
      <c r="D36" s="116">
        <v>11</v>
      </c>
      <c r="E36" s="116">
        <v>0</v>
      </c>
      <c r="F36" s="116">
        <f t="shared" si="2"/>
        <v>46.599999999999994</v>
      </c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">
      <c r="A37" s="115" t="s">
        <v>32</v>
      </c>
      <c r="B37" s="116">
        <v>2.4</v>
      </c>
      <c r="C37" s="116">
        <v>38.5</v>
      </c>
      <c r="D37" s="116">
        <v>8.1999999999999993</v>
      </c>
      <c r="E37" s="116">
        <v>0</v>
      </c>
      <c r="F37" s="116">
        <f t="shared" si="2"/>
        <v>49.099999999999994</v>
      </c>
    </row>
    <row r="38" spans="1:19" x14ac:dyDescent="0.2">
      <c r="A38" s="115" t="s">
        <v>33</v>
      </c>
      <c r="B38" s="116">
        <v>5.2</v>
      </c>
      <c r="C38" s="116">
        <v>24.7</v>
      </c>
      <c r="D38" s="116">
        <v>12</v>
      </c>
      <c r="E38" s="116">
        <v>0</v>
      </c>
      <c r="F38" s="116">
        <f t="shared" si="2"/>
        <v>41.9</v>
      </c>
    </row>
    <row r="39" spans="1:19" s="6" customFormat="1" x14ac:dyDescent="0.2">
      <c r="A39" s="16" t="s">
        <v>44</v>
      </c>
      <c r="B39" s="12">
        <v>0.1</v>
      </c>
      <c r="C39" s="12">
        <v>24.2</v>
      </c>
      <c r="D39" s="12">
        <v>7</v>
      </c>
      <c r="E39" s="12">
        <v>0.2</v>
      </c>
      <c r="F39" s="12">
        <f t="shared" si="2"/>
        <v>31.5</v>
      </c>
    </row>
    <row r="40" spans="1:19" s="6" customFormat="1" x14ac:dyDescent="0.2">
      <c r="A40" s="115" t="s">
        <v>86</v>
      </c>
      <c r="B40" s="116">
        <v>0.4</v>
      </c>
      <c r="C40" s="116">
        <v>33.9</v>
      </c>
      <c r="D40" s="116">
        <v>8</v>
      </c>
      <c r="E40" s="116">
        <v>0.2</v>
      </c>
      <c r="F40" s="116">
        <f t="shared" si="2"/>
        <v>42.5</v>
      </c>
    </row>
    <row r="41" spans="1:19" x14ac:dyDescent="0.2">
      <c r="A41" s="41" t="s">
        <v>35</v>
      </c>
      <c r="B41" s="43">
        <f>AVERAGE(B32:B40)</f>
        <v>1.8333333333333333</v>
      </c>
      <c r="C41" s="43">
        <f>AVERAGE(C32:C40)</f>
        <v>30.711111111111109</v>
      </c>
      <c r="D41" s="43">
        <f>AVERAGE(D32:D40)</f>
        <v>9.5666666666666664</v>
      </c>
      <c r="E41" s="43">
        <f>AVERAGE(E32:E40)</f>
        <v>0.17777777777777776</v>
      </c>
      <c r="F41" s="43">
        <f>AVERAGE(F32:F40)</f>
        <v>42.288888888888891</v>
      </c>
    </row>
    <row r="42" spans="1:19" x14ac:dyDescent="0.2">
      <c r="A42" s="45" t="s">
        <v>36</v>
      </c>
      <c r="B42" s="46">
        <f>AVERAGE(B4:B10,B12:B23,B25:B26,B28:B30,B32:B40)</f>
        <v>5.6575757575757573</v>
      </c>
      <c r="C42" s="46">
        <f>AVERAGE(C4:C10,C12:C23,C25:C26,C28:C30,C32:C40)</f>
        <v>24.609090909090913</v>
      </c>
      <c r="D42" s="46">
        <f>AVERAGE(D4:D10,D12:D23,D25:D26,D28:D30,D32:D40)</f>
        <v>15.884848484848487</v>
      </c>
      <c r="E42" s="46">
        <f>AVERAGE(E4:E10,E12:E23,E25:E26,E28:E30,E32:E40)</f>
        <v>0.56969696969696959</v>
      </c>
      <c r="F42" s="46">
        <f>AVERAGE(F4:F10,F12:F23,F25:F26,F28:F30,F32:F40)</f>
        <v>46.721212121212105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O24" sqref="O2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8" t="s">
        <v>102</v>
      </c>
      <c r="B1" s="128"/>
      <c r="C1" s="128"/>
      <c r="D1" s="128"/>
      <c r="E1" s="128"/>
      <c r="F1" s="128"/>
    </row>
    <row r="2" spans="1:14" x14ac:dyDescent="0.2">
      <c r="A2" s="48"/>
      <c r="B2" s="6"/>
    </row>
    <row r="3" spans="1:14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J3" s="52"/>
      <c r="K3" s="34"/>
      <c r="L3" s="34"/>
      <c r="M3" s="34"/>
      <c r="N3" s="34"/>
    </row>
    <row r="4" spans="1:1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0" si="0">B4+C4+D4+E4</f>
        <v>0</v>
      </c>
      <c r="J4" s="52"/>
      <c r="K4" s="40"/>
      <c r="L4" s="40"/>
      <c r="M4" s="40"/>
      <c r="N4" s="40"/>
    </row>
    <row r="5" spans="1:1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2"/>
      <c r="K5" s="40"/>
      <c r="L5" s="40"/>
      <c r="M5" s="40"/>
      <c r="N5" s="40"/>
    </row>
    <row r="6" spans="1:1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7"/>
      <c r="K6" s="40"/>
      <c r="L6" s="40"/>
      <c r="M6" s="40"/>
      <c r="N6" s="40"/>
    </row>
    <row r="7" spans="1:1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2"/>
      <c r="K7" s="40"/>
      <c r="L7" s="40"/>
      <c r="M7" s="40"/>
      <c r="N7" s="40"/>
    </row>
    <row r="8" spans="1:1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2"/>
      <c r="K8" s="61"/>
      <c r="L8" s="40"/>
      <c r="M8" s="40"/>
      <c r="N8" s="40"/>
    </row>
    <row r="9" spans="1:1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2"/>
      <c r="K9" s="40"/>
      <c r="L9" s="40"/>
      <c r="M9" s="40"/>
      <c r="N9" s="40"/>
    </row>
    <row r="10" spans="1:1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2"/>
      <c r="K10" s="40"/>
      <c r="L10" s="40"/>
      <c r="M10" s="40"/>
      <c r="N10" s="40"/>
    </row>
    <row r="11" spans="1:14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f>AVERAGE(E4:E10)</f>
        <v>0</v>
      </c>
      <c r="F11" s="42">
        <f>AVERAGE(F4:F10)</f>
        <v>0</v>
      </c>
      <c r="G11" s="49"/>
      <c r="J11" s="52"/>
      <c r="K11" s="40"/>
      <c r="L11" s="40"/>
      <c r="M11" s="40"/>
      <c r="N11" s="40"/>
    </row>
    <row r="12" spans="1:14" x14ac:dyDescent="0.2">
      <c r="A12" s="16" t="s">
        <v>10</v>
      </c>
      <c r="B12" s="12">
        <v>0</v>
      </c>
      <c r="C12" s="12">
        <v>0</v>
      </c>
      <c r="D12" s="12">
        <v>0</v>
      </c>
      <c r="E12" s="12">
        <v>0</v>
      </c>
      <c r="F12" s="12">
        <f t="shared" ref="F12:F21" si="1">B12+C12+D12+E12</f>
        <v>0</v>
      </c>
      <c r="J12" s="52"/>
      <c r="K12" s="40"/>
      <c r="L12" s="40"/>
      <c r="M12" s="40"/>
      <c r="N12" s="40"/>
    </row>
    <row r="13" spans="1:1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si="1"/>
        <v>0</v>
      </c>
      <c r="J13" s="52"/>
      <c r="K13" s="40"/>
      <c r="L13" s="40"/>
      <c r="M13" s="40"/>
      <c r="N13" s="40"/>
    </row>
    <row r="14" spans="1:1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2"/>
      <c r="K14" s="40"/>
      <c r="L14" s="40"/>
      <c r="M14" s="40"/>
      <c r="N14" s="40"/>
    </row>
    <row r="15" spans="1:1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2"/>
      <c r="K15" s="40"/>
      <c r="L15" s="40"/>
      <c r="M15" s="40"/>
      <c r="N15" s="40"/>
    </row>
    <row r="16" spans="1:1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2"/>
      <c r="K16" s="40"/>
      <c r="L16" s="40"/>
      <c r="M16" s="40"/>
      <c r="N16" s="40"/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52"/>
      <c r="K17" s="40"/>
      <c r="L17" s="40"/>
      <c r="M17" s="40"/>
      <c r="N17" s="40"/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2"/>
      <c r="K18" s="40"/>
      <c r="L18" s="40"/>
      <c r="M18" s="40"/>
      <c r="N18" s="40"/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52"/>
      <c r="K19" s="40"/>
      <c r="L19" s="40"/>
      <c r="M19" s="40"/>
      <c r="N19" s="40"/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52"/>
      <c r="K20" s="40"/>
      <c r="L20" s="40"/>
      <c r="M20" s="40"/>
      <c r="N20" s="40"/>
    </row>
    <row r="21" spans="1:14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2"/>
      <c r="K21" s="40"/>
      <c r="L21" s="40"/>
      <c r="M21" s="40"/>
      <c r="N21" s="40"/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>B22+C22+D22+E22</f>
        <v>0</v>
      </c>
      <c r="J22" s="52"/>
      <c r="K22" s="40"/>
      <c r="L22" s="40"/>
      <c r="M22" s="40"/>
      <c r="N22" s="40"/>
    </row>
    <row r="23" spans="1:14" x14ac:dyDescent="0.2">
      <c r="A23" s="20" t="s">
        <v>93</v>
      </c>
      <c r="B23" s="12">
        <v>0</v>
      </c>
      <c r="C23" s="12">
        <v>0</v>
      </c>
      <c r="D23" s="12">
        <v>0</v>
      </c>
      <c r="E23" s="12">
        <v>0</v>
      </c>
      <c r="F23" s="12">
        <f>B23+C23+D23+E23</f>
        <v>0</v>
      </c>
      <c r="J23" s="52"/>
      <c r="K23" s="40"/>
      <c r="L23" s="40"/>
      <c r="M23" s="40"/>
      <c r="N23" s="40"/>
    </row>
    <row r="24" spans="1:14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0</v>
      </c>
      <c r="E24" s="43">
        <f>AVERAGE(E12:E23)</f>
        <v>0</v>
      </c>
      <c r="F24" s="43">
        <f>AVERAGE(F12:F23)</f>
        <v>0</v>
      </c>
      <c r="J24" s="52"/>
      <c r="K24" s="40"/>
      <c r="L24" s="40"/>
      <c r="M24" s="40"/>
      <c r="N24" s="40"/>
    </row>
    <row r="25" spans="1:1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2"/>
      <c r="K25" s="40"/>
      <c r="L25" s="40"/>
      <c r="M25" s="40"/>
      <c r="N25" s="40"/>
    </row>
    <row r="26" spans="1:1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2"/>
      <c r="K26" s="40"/>
      <c r="L26" s="40"/>
      <c r="M26" s="40"/>
      <c r="N26" s="40"/>
    </row>
    <row r="27" spans="1:14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0</v>
      </c>
      <c r="F27" s="43">
        <f>AVERAGE(F25:F26)</f>
        <v>0</v>
      </c>
      <c r="J27" s="52"/>
      <c r="K27" s="40"/>
      <c r="L27" s="40"/>
      <c r="M27" s="40"/>
      <c r="N27" s="40"/>
    </row>
    <row r="28" spans="1:1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2"/>
      <c r="K28" s="40"/>
      <c r="L28" s="40"/>
      <c r="M28" s="40"/>
      <c r="N28" s="40"/>
    </row>
    <row r="29" spans="1:1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2"/>
      <c r="K29" s="40"/>
      <c r="L29" s="40"/>
      <c r="M29" s="40"/>
      <c r="N29" s="40"/>
    </row>
    <row r="30" spans="1:1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2"/>
      <c r="K30" s="40"/>
      <c r="L30" s="40"/>
      <c r="M30" s="40"/>
      <c r="N30" s="40"/>
    </row>
    <row r="31" spans="1:14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0</v>
      </c>
      <c r="F31" s="43">
        <f>AVERAGE(F28:F30)</f>
        <v>0</v>
      </c>
      <c r="J31" s="52"/>
      <c r="K31" s="40"/>
      <c r="L31" s="40"/>
      <c r="M31" s="40"/>
      <c r="N31" s="40"/>
    </row>
    <row r="32" spans="1:1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2"/>
      <c r="K32" s="40"/>
      <c r="L32" s="40"/>
      <c r="M32" s="40"/>
      <c r="N32" s="40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2"/>
      <c r="K33" s="40"/>
      <c r="L33" s="40"/>
      <c r="M33" s="40"/>
      <c r="N33" s="40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2"/>
      <c r="K34" s="40"/>
      <c r="L34" s="40"/>
      <c r="M34" s="40"/>
      <c r="N34" s="40"/>
      <c r="O34" s="52"/>
      <c r="P34" s="52"/>
      <c r="Q34" s="52"/>
      <c r="R34" s="52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2"/>
      <c r="K35" s="52"/>
      <c r="L35" s="40"/>
      <c r="M35" s="40"/>
      <c r="N35" s="40"/>
      <c r="O35" s="53"/>
      <c r="P35" s="53"/>
      <c r="Q35" s="53"/>
      <c r="R35" s="53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</v>
      </c>
      <c r="E41" s="43">
        <f>AVERAGE(E32:E40)</f>
        <v>0</v>
      </c>
      <c r="F41" s="43">
        <f>AVERAGE(F32:F40)</f>
        <v>0</v>
      </c>
    </row>
    <row r="42" spans="1:18" x14ac:dyDescent="0.2">
      <c r="A42" s="45" t="s">
        <v>36</v>
      </c>
      <c r="B42" s="46">
        <f>AVERAGE(B4:B10,B12:B23,B25:B26,B28:B30,B32:B40)</f>
        <v>0</v>
      </c>
      <c r="C42" s="46">
        <f>AVERAGE(C4:C10,C12:C23,C25:C26,C28:C30,C32:C40)</f>
        <v>0</v>
      </c>
      <c r="D42" s="46">
        <f>AVERAGE(D4:D10,D12:D23,D25:D26,D28:D30,D32:D40)</f>
        <v>0</v>
      </c>
      <c r="E42" s="46">
        <f>AVERAGE(E4:E10,E12:E23,E25:E26,E28:E30,E32:E40)</f>
        <v>0</v>
      </c>
      <c r="F42" s="46">
        <f>AVERAGE(F4:F10,F12:F23,F25:F26,F28:F30,F32:F40)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O24" sqref="O2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103</v>
      </c>
      <c r="B1" s="128"/>
      <c r="C1" s="128"/>
      <c r="D1" s="128"/>
      <c r="E1" s="128"/>
      <c r="F1" s="128"/>
      <c r="G1" s="57"/>
      <c r="H1" s="57"/>
      <c r="I1" s="57"/>
      <c r="J1" s="57"/>
    </row>
    <row r="2" spans="1:19" x14ac:dyDescent="0.2">
      <c r="A2" s="48"/>
      <c r="B2" s="6"/>
      <c r="G2" s="62"/>
      <c r="H2" s="62"/>
      <c r="I2" s="75"/>
      <c r="J2" s="62"/>
      <c r="L2" s="37"/>
      <c r="O2" s="37"/>
      <c r="P2" s="37"/>
      <c r="Q2" s="37"/>
      <c r="R2" s="37"/>
      <c r="S2" s="37"/>
    </row>
    <row r="3" spans="1:19" x14ac:dyDescent="0.2">
      <c r="A3" s="38" t="s">
        <v>38</v>
      </c>
      <c r="B3" s="39" t="s">
        <v>39</v>
      </c>
      <c r="C3" s="39" t="s">
        <v>40</v>
      </c>
      <c r="D3" s="38" t="s">
        <v>41</v>
      </c>
      <c r="E3" s="38" t="s">
        <v>42</v>
      </c>
      <c r="F3" s="38" t="s">
        <v>43</v>
      </c>
      <c r="G3" s="62"/>
      <c r="H3" s="62"/>
      <c r="I3" s="75"/>
      <c r="J3" s="75"/>
      <c r="K3" s="34"/>
      <c r="L3" s="34"/>
      <c r="M3" s="34"/>
      <c r="N3" s="34"/>
      <c r="O3" s="37"/>
      <c r="P3" s="37"/>
      <c r="Q3" s="37"/>
      <c r="R3" s="37"/>
      <c r="S3" s="37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0" si="0">B4+C4+D4+E4</f>
        <v>0</v>
      </c>
      <c r="G4" s="62"/>
      <c r="H4" s="62"/>
      <c r="I4" s="75"/>
      <c r="J4" s="75"/>
      <c r="K4" s="40"/>
      <c r="L4" s="40"/>
      <c r="M4" s="40"/>
      <c r="N4" s="40"/>
      <c r="O4" s="37"/>
      <c r="P4" s="37"/>
      <c r="Q4" s="37"/>
      <c r="R4" s="37"/>
      <c r="S4" s="37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2"/>
      <c r="H5" s="62"/>
      <c r="I5" s="75"/>
      <c r="J5" s="75"/>
      <c r="K5" s="40"/>
      <c r="L5" s="40"/>
      <c r="M5" s="40"/>
      <c r="N5" s="40"/>
      <c r="O5" s="37"/>
      <c r="P5" s="37"/>
      <c r="Q5" s="37"/>
      <c r="R5" s="37"/>
      <c r="S5" s="37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H6" s="62"/>
      <c r="I6" s="75"/>
      <c r="J6" s="75"/>
      <c r="K6" s="40"/>
      <c r="L6" s="40"/>
      <c r="M6" s="40"/>
      <c r="N6" s="40"/>
      <c r="O6" s="29"/>
      <c r="P6" s="29"/>
      <c r="Q6" s="29"/>
      <c r="R6" s="29"/>
      <c r="S6" s="29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2"/>
      <c r="H7" s="62"/>
      <c r="I7" s="75"/>
      <c r="J7" s="75"/>
      <c r="K7" s="40"/>
      <c r="L7" s="40"/>
      <c r="M7" s="40"/>
      <c r="N7" s="61"/>
      <c r="O7" s="37"/>
      <c r="P7" s="37"/>
      <c r="Q7" s="37"/>
      <c r="R7" s="37"/>
      <c r="S7" s="37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2"/>
      <c r="H8" s="62"/>
      <c r="I8" s="75"/>
      <c r="J8" s="75"/>
      <c r="K8" s="61"/>
      <c r="L8" s="40"/>
      <c r="M8" s="40"/>
      <c r="N8" s="40"/>
      <c r="O8" s="37"/>
      <c r="P8" s="37"/>
      <c r="Q8" s="37"/>
      <c r="R8" s="37"/>
      <c r="S8" s="37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2"/>
      <c r="H9" s="62"/>
      <c r="I9" s="75"/>
      <c r="J9" s="75"/>
      <c r="K9" s="40"/>
      <c r="L9" s="40"/>
      <c r="M9" s="40"/>
      <c r="N9" s="61"/>
      <c r="O9" s="37"/>
      <c r="P9" s="37"/>
      <c r="Q9" s="37"/>
      <c r="R9" s="37"/>
      <c r="S9" s="37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2"/>
      <c r="H10" s="62"/>
      <c r="I10" s="75"/>
      <c r="J10" s="75"/>
      <c r="K10" s="40"/>
      <c r="L10" s="40"/>
      <c r="M10" s="40"/>
      <c r="N10" s="40"/>
      <c r="O10" s="37"/>
      <c r="P10" s="37"/>
      <c r="Q10" s="37"/>
      <c r="R10" s="37"/>
      <c r="S10" s="37"/>
    </row>
    <row r="11" spans="1:19" x14ac:dyDescent="0.2">
      <c r="A11" s="41" t="s">
        <v>9</v>
      </c>
      <c r="B11" s="42">
        <f>AVERAGE(B4:B10)</f>
        <v>0</v>
      </c>
      <c r="C11" s="42">
        <f>AVERAGE(C4:C10)</f>
        <v>0</v>
      </c>
      <c r="D11" s="42">
        <f>AVERAGE(D4:D10)</f>
        <v>0</v>
      </c>
      <c r="E11" s="42">
        <f>AVERAGE(E4:E10)</f>
        <v>0</v>
      </c>
      <c r="F11" s="42">
        <f>AVERAGE(F4:F10)</f>
        <v>0</v>
      </c>
      <c r="G11" s="60"/>
      <c r="H11" s="62"/>
      <c r="I11" s="75"/>
      <c r="J11" s="75"/>
      <c r="K11" s="40"/>
      <c r="L11" s="40"/>
      <c r="M11" s="40"/>
      <c r="N11" s="61"/>
      <c r="O11" s="37"/>
      <c r="P11" s="37"/>
      <c r="Q11" s="37"/>
      <c r="R11" s="37"/>
      <c r="S11" s="37"/>
    </row>
    <row r="12" spans="1:19" x14ac:dyDescent="0.2">
      <c r="A12" s="16" t="s">
        <v>10</v>
      </c>
      <c r="B12" s="12">
        <v>0</v>
      </c>
      <c r="C12" s="12">
        <v>0</v>
      </c>
      <c r="D12" s="12">
        <v>0</v>
      </c>
      <c r="E12" s="12">
        <v>0</v>
      </c>
      <c r="F12" s="12">
        <f t="shared" ref="F12:F21" si="1">B12+C12+D12+E12</f>
        <v>0</v>
      </c>
      <c r="G12" s="62"/>
      <c r="H12" s="62"/>
      <c r="I12" s="75"/>
      <c r="J12" s="75"/>
      <c r="K12" s="40"/>
      <c r="L12" s="40"/>
      <c r="M12" s="40"/>
      <c r="N12" s="40"/>
      <c r="O12" s="37"/>
      <c r="P12" s="37"/>
      <c r="Q12" s="37"/>
      <c r="R12" s="37"/>
      <c r="S12" s="37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si="1"/>
        <v>0</v>
      </c>
      <c r="G13" s="62"/>
      <c r="H13" s="62"/>
      <c r="I13" s="75"/>
      <c r="J13" s="75"/>
      <c r="K13" s="40"/>
      <c r="L13" s="40"/>
      <c r="M13" s="40"/>
      <c r="N13" s="40"/>
      <c r="O13" s="37"/>
      <c r="P13" s="37"/>
      <c r="Q13" s="37"/>
      <c r="R13" s="37"/>
      <c r="S13" s="37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2"/>
      <c r="H14" s="62"/>
      <c r="I14" s="75"/>
      <c r="J14" s="75"/>
      <c r="K14" s="40"/>
      <c r="L14" s="40"/>
      <c r="M14" s="40"/>
      <c r="N14" s="40"/>
      <c r="O14" s="37"/>
      <c r="P14" s="37"/>
      <c r="Q14" s="37"/>
      <c r="R14" s="37"/>
      <c r="S14" s="37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2"/>
      <c r="H15" s="62"/>
      <c r="I15" s="75"/>
      <c r="J15" s="75"/>
      <c r="K15" s="40"/>
      <c r="L15" s="40"/>
      <c r="M15" s="40"/>
      <c r="N15" s="40"/>
      <c r="O15" s="37"/>
      <c r="P15" s="37"/>
      <c r="Q15" s="37"/>
      <c r="R15" s="37"/>
      <c r="S15" s="37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2"/>
      <c r="H16" s="62"/>
      <c r="I16" s="75"/>
      <c r="J16" s="75"/>
      <c r="K16" s="40"/>
      <c r="L16" s="40"/>
      <c r="M16" s="40"/>
      <c r="N16" s="40"/>
      <c r="O16" s="37"/>
      <c r="P16" s="37"/>
      <c r="Q16" s="37"/>
      <c r="R16" s="37"/>
      <c r="S16" s="37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2"/>
      <c r="H17" s="62"/>
      <c r="I17" s="75"/>
      <c r="J17" s="75"/>
      <c r="K17" s="40"/>
      <c r="L17" s="40"/>
      <c r="M17" s="40"/>
      <c r="N17" s="40"/>
      <c r="O17" s="37"/>
      <c r="P17" s="37"/>
      <c r="Q17" s="37"/>
      <c r="R17" s="37"/>
      <c r="S17" s="37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2"/>
      <c r="H18" s="62"/>
      <c r="I18" s="75"/>
      <c r="J18" s="75"/>
      <c r="K18" s="40"/>
      <c r="L18" s="40"/>
      <c r="M18" s="40"/>
      <c r="N18" s="40"/>
      <c r="O18" s="37"/>
      <c r="P18" s="37"/>
      <c r="Q18" s="37"/>
      <c r="R18" s="37"/>
      <c r="S18" s="37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2"/>
      <c r="H19" s="62"/>
      <c r="I19" s="75"/>
      <c r="J19" s="75"/>
      <c r="K19" s="40"/>
      <c r="L19" s="40"/>
      <c r="M19" s="40"/>
      <c r="N19" s="40"/>
      <c r="O19" s="37"/>
      <c r="P19" s="37"/>
      <c r="Q19" s="37"/>
      <c r="R19" s="37"/>
      <c r="S19" s="37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2"/>
      <c r="H20" s="62"/>
      <c r="I20" s="75"/>
      <c r="J20" s="75"/>
      <c r="K20" s="40"/>
      <c r="L20" s="40"/>
      <c r="M20" s="40"/>
      <c r="N20" s="40"/>
      <c r="O20" s="37"/>
      <c r="P20" s="37"/>
      <c r="Q20" s="37"/>
      <c r="R20" s="37"/>
      <c r="S20" s="37"/>
    </row>
    <row r="21" spans="1:19" x14ac:dyDescent="0.2">
      <c r="A21" s="20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2"/>
      <c r="H21" s="62"/>
      <c r="I21" s="75"/>
      <c r="J21" s="75"/>
      <c r="K21" s="40"/>
      <c r="L21" s="40"/>
      <c r="M21" s="40"/>
      <c r="N21" s="40"/>
      <c r="O21" s="37"/>
      <c r="P21" s="37"/>
      <c r="Q21" s="37"/>
      <c r="R21" s="37"/>
      <c r="S21" s="37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>B22+C22+D22+E22</f>
        <v>0</v>
      </c>
      <c r="G22" s="62"/>
      <c r="H22" s="62"/>
      <c r="I22" s="75"/>
      <c r="J22" s="75"/>
      <c r="K22" s="40"/>
      <c r="L22" s="40"/>
      <c r="M22" s="40"/>
      <c r="N22" s="40"/>
      <c r="O22" s="37"/>
      <c r="P22" s="37"/>
      <c r="Q22" s="37"/>
      <c r="R22" s="37"/>
      <c r="S22" s="37"/>
    </row>
    <row r="23" spans="1:19" x14ac:dyDescent="0.2">
      <c r="A23" s="20" t="s">
        <v>93</v>
      </c>
      <c r="B23" s="12">
        <v>0</v>
      </c>
      <c r="C23" s="12">
        <v>0</v>
      </c>
      <c r="D23" s="12">
        <v>0</v>
      </c>
      <c r="E23" s="12">
        <v>0</v>
      </c>
      <c r="F23" s="12">
        <f>B23+C23+D23+E23</f>
        <v>0</v>
      </c>
      <c r="G23" s="62"/>
      <c r="H23" s="62"/>
      <c r="I23" s="75"/>
      <c r="J23" s="75"/>
      <c r="K23" s="40"/>
      <c r="L23" s="40"/>
      <c r="M23" s="40"/>
      <c r="N23" s="40"/>
      <c r="O23" s="37"/>
      <c r="P23" s="37"/>
      <c r="Q23" s="37"/>
      <c r="R23" s="37"/>
      <c r="S23" s="37"/>
    </row>
    <row r="24" spans="1:19" x14ac:dyDescent="0.2">
      <c r="A24" s="41" t="s">
        <v>21</v>
      </c>
      <c r="B24" s="43">
        <f>AVERAGE(B12:B23)</f>
        <v>0</v>
      </c>
      <c r="C24" s="43">
        <f>AVERAGE(C12:C23)</f>
        <v>0</v>
      </c>
      <c r="D24" s="43">
        <f>AVERAGE(D12:D23)</f>
        <v>0</v>
      </c>
      <c r="E24" s="43">
        <f>AVERAGE(E12:E23)</f>
        <v>0</v>
      </c>
      <c r="F24" s="43">
        <f>AVERAGE(F12:F23)</f>
        <v>0</v>
      </c>
      <c r="G24" s="62"/>
      <c r="H24" s="62"/>
      <c r="I24" s="75"/>
      <c r="J24" s="75"/>
      <c r="K24" s="40"/>
      <c r="L24" s="40"/>
      <c r="M24" s="40"/>
      <c r="N24" s="40"/>
      <c r="O24" s="37"/>
      <c r="P24" s="37"/>
      <c r="Q24" s="37"/>
      <c r="R24" s="37"/>
      <c r="S24" s="37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2"/>
      <c r="H25" s="62"/>
      <c r="I25" s="75"/>
      <c r="J25" s="75"/>
      <c r="K25" s="40"/>
      <c r="L25" s="40"/>
      <c r="M25" s="40"/>
      <c r="N25" s="40"/>
      <c r="O25" s="37"/>
      <c r="P25" s="37"/>
      <c r="Q25" s="37"/>
      <c r="R25" s="37"/>
      <c r="S25" s="37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2"/>
      <c r="H26" s="62"/>
      <c r="I26" s="75"/>
      <c r="J26" s="75"/>
      <c r="K26" s="40"/>
      <c r="L26" s="40"/>
      <c r="M26" s="40"/>
      <c r="N26" s="40"/>
      <c r="O26" s="37"/>
      <c r="P26" s="37"/>
      <c r="Q26" s="37"/>
      <c r="R26" s="37"/>
      <c r="S26" s="37"/>
    </row>
    <row r="27" spans="1:19" x14ac:dyDescent="0.2">
      <c r="A27" s="41" t="s">
        <v>24</v>
      </c>
      <c r="B27" s="42">
        <f>AVERAGE(B25:B26)</f>
        <v>0</v>
      </c>
      <c r="C27" s="42">
        <f>AVERAGE(C25:C26)</f>
        <v>0</v>
      </c>
      <c r="D27" s="42">
        <f>AVERAGE(D25:D26)</f>
        <v>0</v>
      </c>
      <c r="E27" s="42">
        <f>AVERAGE(E25:E26)</f>
        <v>0</v>
      </c>
      <c r="F27" s="43">
        <f>AVERAGE(F25:F26)</f>
        <v>0</v>
      </c>
      <c r="G27" s="62"/>
      <c r="H27" s="62"/>
      <c r="I27" s="75"/>
      <c r="J27" s="75"/>
      <c r="K27" s="40"/>
      <c r="L27" s="40"/>
      <c r="M27" s="40"/>
      <c r="N27" s="40"/>
      <c r="O27" s="37"/>
      <c r="P27" s="37"/>
      <c r="Q27" s="37"/>
      <c r="R27" s="37"/>
      <c r="S27" s="37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2"/>
      <c r="H28" s="62"/>
      <c r="I28" s="75"/>
      <c r="J28" s="75"/>
      <c r="K28" s="40"/>
      <c r="L28" s="40"/>
      <c r="M28" s="40"/>
      <c r="N28" s="40"/>
      <c r="O28" s="37"/>
      <c r="P28" s="37"/>
      <c r="Q28" s="37"/>
      <c r="R28" s="37"/>
      <c r="S28" s="37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2"/>
      <c r="H29" s="62"/>
      <c r="I29" s="75"/>
      <c r="J29" s="75"/>
      <c r="K29" s="40"/>
      <c r="L29" s="40"/>
      <c r="M29" s="40"/>
      <c r="N29" s="40"/>
      <c r="O29" s="37"/>
      <c r="P29" s="37"/>
      <c r="Q29" s="37"/>
      <c r="R29" s="37"/>
      <c r="S29" s="37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2"/>
      <c r="H30" s="62"/>
      <c r="I30" s="75"/>
      <c r="J30" s="75"/>
      <c r="K30" s="40"/>
      <c r="L30" s="40"/>
      <c r="M30" s="40"/>
      <c r="N30" s="40"/>
      <c r="O30" s="37"/>
      <c r="P30" s="37"/>
      <c r="Q30" s="37"/>
      <c r="R30" s="37"/>
      <c r="S30" s="37"/>
    </row>
    <row r="31" spans="1:19" x14ac:dyDescent="0.2">
      <c r="A31" s="41" t="s">
        <v>28</v>
      </c>
      <c r="B31" s="42">
        <f>AVERAGE(B28:B30)</f>
        <v>0</v>
      </c>
      <c r="C31" s="42">
        <f>AVERAGE(C28:C30)</f>
        <v>0</v>
      </c>
      <c r="D31" s="42">
        <f>AVERAGE(D28:D30)</f>
        <v>0</v>
      </c>
      <c r="E31" s="42">
        <f>AVERAGE(E28:E30)</f>
        <v>0</v>
      </c>
      <c r="F31" s="43">
        <f>AVERAGE(F28:F30)</f>
        <v>0</v>
      </c>
      <c r="G31" s="62"/>
      <c r="H31" s="62"/>
      <c r="I31" s="75"/>
      <c r="J31" s="75"/>
      <c r="K31" s="40"/>
      <c r="L31" s="40"/>
      <c r="M31" s="40"/>
      <c r="N31" s="40"/>
      <c r="O31" s="37"/>
      <c r="P31" s="37"/>
      <c r="Q31" s="37"/>
      <c r="R31" s="37"/>
      <c r="S31" s="37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2"/>
      <c r="H32" s="62"/>
      <c r="I32" s="75"/>
      <c r="J32" s="75"/>
      <c r="K32" s="40"/>
      <c r="L32" s="40"/>
      <c r="M32" s="40"/>
      <c r="N32" s="40"/>
      <c r="O32" s="37"/>
      <c r="P32" s="37"/>
      <c r="Q32" s="37"/>
      <c r="R32" s="37"/>
      <c r="S32" s="37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2"/>
      <c r="H33" s="62"/>
      <c r="I33" s="75"/>
      <c r="J33" s="75"/>
      <c r="K33" s="40"/>
      <c r="L33" s="40"/>
      <c r="M33" s="40"/>
      <c r="N33" s="40"/>
      <c r="O33" s="37"/>
      <c r="P33" s="37"/>
      <c r="Q33" s="37"/>
      <c r="R33" s="37"/>
      <c r="S33" s="37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2"/>
      <c r="H34" s="62"/>
      <c r="I34" s="75"/>
      <c r="J34" s="75"/>
      <c r="K34" s="40"/>
      <c r="L34" s="40"/>
      <c r="M34" s="40"/>
      <c r="N34" s="40"/>
      <c r="O34" s="44"/>
      <c r="P34" s="44"/>
      <c r="Q34" s="44"/>
      <c r="R34" s="44"/>
      <c r="S34" s="37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2"/>
      <c r="H35" s="62"/>
      <c r="I35" s="75"/>
      <c r="J35" s="75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2"/>
      <c r="H36" s="62"/>
      <c r="I36" s="75"/>
      <c r="J36" s="62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2"/>
      <c r="H37" s="62"/>
      <c r="I37" s="75"/>
      <c r="J37" s="62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2"/>
      <c r="H38" s="62"/>
      <c r="I38" s="75"/>
      <c r="J38" s="62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2"/>
      <c r="H39" s="58"/>
      <c r="I39" s="75"/>
      <c r="J39" s="58"/>
    </row>
    <row r="40" spans="1:19" s="6" customFormat="1" x14ac:dyDescent="0.2">
      <c r="A40" s="16" t="s">
        <v>86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2"/>
      <c r="H40" s="58"/>
      <c r="I40" s="75"/>
      <c r="J40" s="58"/>
    </row>
    <row r="41" spans="1:19" x14ac:dyDescent="0.2">
      <c r="A41" s="41" t="s">
        <v>35</v>
      </c>
      <c r="B41" s="43">
        <f>AVERAGE(B32:B40)</f>
        <v>0</v>
      </c>
      <c r="C41" s="43">
        <f>AVERAGE(C32:C40)</f>
        <v>0</v>
      </c>
      <c r="D41" s="43">
        <f>AVERAGE(D32:D40)</f>
        <v>0</v>
      </c>
      <c r="E41" s="43">
        <f>AVERAGE(E32:E40)</f>
        <v>0</v>
      </c>
      <c r="F41" s="43">
        <f>AVERAGE(F32:F40)</f>
        <v>0</v>
      </c>
      <c r="G41" s="62"/>
      <c r="H41" s="62"/>
      <c r="I41" s="75"/>
      <c r="J41" s="62"/>
    </row>
    <row r="42" spans="1:19" x14ac:dyDescent="0.2">
      <c r="A42" s="45" t="s">
        <v>36</v>
      </c>
      <c r="B42" s="46">
        <f>AVERAGE(B4:B10,B12:B23,B25:B26,B28:B30,B32:B40)</f>
        <v>0</v>
      </c>
      <c r="C42" s="46">
        <f>AVERAGE(C4:C10,C12:C23,C25:C26,C28:C30,C32:C40)</f>
        <v>0</v>
      </c>
      <c r="D42" s="46">
        <f>AVERAGE(D4:D10,D12:D23,D25:D26,D28:D30,D32:D40)</f>
        <v>0</v>
      </c>
      <c r="E42" s="46">
        <f>AVERAGE(E4:E10,E12:E23,E25:E26,E28:E30,E32:E40)</f>
        <v>0</v>
      </c>
      <c r="F42" s="46">
        <f>AVERAGE(F4:F10,F12:F23,F25:F26,F28:F30,F32:F40)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30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37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Bruna</cp:lastModifiedBy>
  <cp:lastPrinted>2011-03-09T13:38:21Z</cp:lastPrinted>
  <dcterms:created xsi:type="dcterms:W3CDTF">2010-05-28T17:26:50Z</dcterms:created>
  <dcterms:modified xsi:type="dcterms:W3CDTF">2019-03-12T21:26:02Z</dcterms:modified>
</cp:coreProperties>
</file>